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ohan\Documents\Projekte\Parschlug-CLAMP\2021\Manuscript\revision\resubmit\"/>
    </mc:Choice>
  </mc:AlternateContent>
  <xr:revisionPtr revIDLastSave="0" documentId="11_85B86247250B3BA658A87D7DFC6650C407ADCEE7" xr6:coauthVersionLast="47" xr6:coauthVersionMax="47" xr10:uidLastSave="{00000000-0000-0000-0000-000000000000}"/>
  <bookViews>
    <workbookView xWindow="0" yWindow="0" windowWidth="20520" windowHeight="9360" xr2:uid="{00000000-000D-0000-FFFF-FFFF00000000}"/>
  </bookViews>
  <sheets>
    <sheet name="Appendix 5" sheetId="1" r:id="rId1"/>
    <sheet name="Working area" sheetId="3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3" l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B110" i="3"/>
  <c r="B107" i="3"/>
  <c r="B108" i="3"/>
  <c r="B109" i="3"/>
  <c r="B99" i="3"/>
  <c r="B100" i="3"/>
  <c r="B101" i="3"/>
  <c r="B102" i="3"/>
  <c r="B103" i="3"/>
  <c r="B104" i="3"/>
  <c r="B105" i="3"/>
  <c r="B106" i="3"/>
  <c r="B98" i="3"/>
  <c r="B83" i="3"/>
  <c r="B94" i="3"/>
  <c r="B95" i="3"/>
  <c r="B84" i="3"/>
  <c r="B85" i="3"/>
  <c r="B86" i="3"/>
  <c r="B87" i="3"/>
  <c r="B88" i="3"/>
  <c r="B89" i="3"/>
  <c r="B90" i="3"/>
  <c r="B91" i="3"/>
  <c r="B92" i="3"/>
  <c r="B93" i="3"/>
  <c r="D8" i="3"/>
  <c r="D38" i="3" s="1"/>
  <c r="E8" i="3"/>
  <c r="F8" i="3"/>
  <c r="G8" i="3"/>
  <c r="G38" i="3" s="1"/>
  <c r="H8" i="3"/>
  <c r="H38" i="3" s="1"/>
  <c r="I8" i="3"/>
  <c r="I38" i="3" s="1"/>
  <c r="J8" i="3"/>
  <c r="K8" i="3"/>
  <c r="L8" i="3"/>
  <c r="M8" i="3"/>
  <c r="M53" i="3" s="1"/>
  <c r="N8" i="3"/>
  <c r="O8" i="3"/>
  <c r="O38" i="3" s="1"/>
  <c r="P8" i="3"/>
  <c r="Q8" i="3"/>
  <c r="R8" i="3"/>
  <c r="S8" i="3"/>
  <c r="S38" i="3" s="1"/>
  <c r="T8" i="3"/>
  <c r="T38" i="3" s="1"/>
  <c r="U8" i="3"/>
  <c r="V8" i="3"/>
  <c r="W8" i="3"/>
  <c r="W38" i="3" s="1"/>
  <c r="X8" i="3"/>
  <c r="Y8" i="3"/>
  <c r="Y38" i="3" s="1"/>
  <c r="Z8" i="3"/>
  <c r="AA8" i="3"/>
  <c r="AB8" i="3"/>
  <c r="AB38" i="3" s="1"/>
  <c r="AC8" i="3"/>
  <c r="AC53" i="3" s="1"/>
  <c r="AD8" i="3"/>
  <c r="AE8" i="3"/>
  <c r="AE38" i="3" s="1"/>
  <c r="AF8" i="3"/>
  <c r="AG8" i="3"/>
  <c r="D9" i="3"/>
  <c r="E9" i="3"/>
  <c r="E39" i="3" s="1"/>
  <c r="F9" i="3"/>
  <c r="F39" i="3" s="1"/>
  <c r="G9" i="3"/>
  <c r="H9" i="3"/>
  <c r="I9" i="3"/>
  <c r="I39" i="3" s="1"/>
  <c r="J9" i="3"/>
  <c r="J39" i="3" s="1"/>
  <c r="K9" i="3"/>
  <c r="K39" i="3" s="1"/>
  <c r="L9" i="3"/>
  <c r="M9" i="3"/>
  <c r="N9" i="3"/>
  <c r="O9" i="3"/>
  <c r="O54" i="3" s="1"/>
  <c r="P9" i="3"/>
  <c r="Q9" i="3"/>
  <c r="Q39" i="3" s="1"/>
  <c r="R9" i="3"/>
  <c r="S9" i="3"/>
  <c r="T9" i="3"/>
  <c r="U9" i="3"/>
  <c r="U39" i="3" s="1"/>
  <c r="V9" i="3"/>
  <c r="W9" i="3"/>
  <c r="X9" i="3"/>
  <c r="Y9" i="3"/>
  <c r="Y39" i="3" s="1"/>
  <c r="Z9" i="3"/>
  <c r="Z39" i="3" s="1"/>
  <c r="AA9" i="3"/>
  <c r="AA39" i="3" s="1"/>
  <c r="AB9" i="3"/>
  <c r="AC9" i="3"/>
  <c r="AD9" i="3"/>
  <c r="AE9" i="3"/>
  <c r="AE54" i="3" s="1"/>
  <c r="AF9" i="3"/>
  <c r="AG9" i="3"/>
  <c r="AG39" i="3" s="1"/>
  <c r="D10" i="3"/>
  <c r="E10" i="3"/>
  <c r="E55" i="3" s="1"/>
  <c r="F10" i="3"/>
  <c r="F70" i="3" s="1"/>
  <c r="G10" i="3"/>
  <c r="G85" i="3" s="1"/>
  <c r="H10" i="3"/>
  <c r="I10" i="3"/>
  <c r="I55" i="3" s="1"/>
  <c r="J10" i="3"/>
  <c r="K10" i="3"/>
  <c r="K85" i="3" s="1"/>
  <c r="L10" i="3"/>
  <c r="L40" i="3" s="1"/>
  <c r="M10" i="3"/>
  <c r="M55" i="3" s="1"/>
  <c r="N10" i="3"/>
  <c r="N70" i="3" s="1"/>
  <c r="O10" i="3"/>
  <c r="O85" i="3" s="1"/>
  <c r="P10" i="3"/>
  <c r="Q10" i="3"/>
  <c r="Q55" i="3" s="1"/>
  <c r="R10" i="3"/>
  <c r="S10" i="3"/>
  <c r="S85" i="3" s="1"/>
  <c r="T10" i="3"/>
  <c r="T40" i="3" s="1"/>
  <c r="U10" i="3"/>
  <c r="U55" i="3" s="1"/>
  <c r="V10" i="3"/>
  <c r="V70" i="3" s="1"/>
  <c r="W10" i="3"/>
  <c r="W85" i="3" s="1"/>
  <c r="X10" i="3"/>
  <c r="Y10" i="3"/>
  <c r="Y55" i="3" s="1"/>
  <c r="Z10" i="3"/>
  <c r="AA10" i="3"/>
  <c r="AA85" i="3" s="1"/>
  <c r="AB10" i="3"/>
  <c r="AB40" i="3" s="1"/>
  <c r="AC10" i="3"/>
  <c r="AC55" i="3" s="1"/>
  <c r="AD10" i="3"/>
  <c r="AD70" i="3" s="1"/>
  <c r="AE10" i="3"/>
  <c r="AE85" i="3" s="1"/>
  <c r="AF10" i="3"/>
  <c r="AG10" i="3"/>
  <c r="AG55" i="3" s="1"/>
  <c r="D11" i="3"/>
  <c r="E11" i="3"/>
  <c r="F11" i="3"/>
  <c r="F41" i="3" s="1"/>
  <c r="G11" i="3"/>
  <c r="H11" i="3"/>
  <c r="I11" i="3"/>
  <c r="I41" i="3" s="1"/>
  <c r="J11" i="3"/>
  <c r="K11" i="3"/>
  <c r="L11" i="3"/>
  <c r="M11" i="3"/>
  <c r="M41" i="3" s="1"/>
  <c r="N11" i="3"/>
  <c r="N56" i="3" s="1"/>
  <c r="O11" i="3"/>
  <c r="P11" i="3"/>
  <c r="Q11" i="3"/>
  <c r="Q41" i="3" s="1"/>
  <c r="R11" i="3"/>
  <c r="S11" i="3"/>
  <c r="T11" i="3"/>
  <c r="U11" i="3"/>
  <c r="V11" i="3"/>
  <c r="V41" i="3" s="1"/>
  <c r="W11" i="3"/>
  <c r="X11" i="3"/>
  <c r="Y11" i="3"/>
  <c r="Y41" i="3" s="1"/>
  <c r="Z11" i="3"/>
  <c r="AA11" i="3"/>
  <c r="AB11" i="3"/>
  <c r="AC11" i="3"/>
  <c r="AC41" i="3" s="1"/>
  <c r="AD11" i="3"/>
  <c r="AD56" i="3" s="1"/>
  <c r="AE11" i="3"/>
  <c r="AF11" i="3"/>
  <c r="AG11" i="3"/>
  <c r="AG41" i="3" s="1"/>
  <c r="D12" i="3"/>
  <c r="E12" i="3"/>
  <c r="F12" i="3"/>
  <c r="G12" i="3"/>
  <c r="H12" i="3"/>
  <c r="H42" i="3" s="1"/>
  <c r="I12" i="3"/>
  <c r="J12" i="3"/>
  <c r="K12" i="3"/>
  <c r="K42" i="3" s="1"/>
  <c r="L12" i="3"/>
  <c r="M12" i="3"/>
  <c r="N12" i="3"/>
  <c r="O12" i="3"/>
  <c r="O42" i="3" s="1"/>
  <c r="P12" i="3"/>
  <c r="P57" i="3" s="1"/>
  <c r="Q12" i="3"/>
  <c r="R12" i="3"/>
  <c r="S12" i="3"/>
  <c r="S42" i="3" s="1"/>
  <c r="T12" i="3"/>
  <c r="U12" i="3"/>
  <c r="V12" i="3"/>
  <c r="W12" i="3"/>
  <c r="X12" i="3"/>
  <c r="X42" i="3" s="1"/>
  <c r="Y12" i="3"/>
  <c r="Z12" i="3"/>
  <c r="AA12" i="3"/>
  <c r="AA42" i="3" s="1"/>
  <c r="AB12" i="3"/>
  <c r="AC12" i="3"/>
  <c r="AD12" i="3"/>
  <c r="AE12" i="3"/>
  <c r="AE42" i="3" s="1"/>
  <c r="AF12" i="3"/>
  <c r="AF57" i="3" s="1"/>
  <c r="AG12" i="3"/>
  <c r="D13" i="3"/>
  <c r="E13" i="3"/>
  <c r="E43" i="3" s="1"/>
  <c r="F13" i="3"/>
  <c r="G13" i="3"/>
  <c r="H13" i="3"/>
  <c r="I13" i="3"/>
  <c r="J13" i="3"/>
  <c r="J43" i="3" s="1"/>
  <c r="K13" i="3"/>
  <c r="L13" i="3"/>
  <c r="M13" i="3"/>
  <c r="M43" i="3" s="1"/>
  <c r="N13" i="3"/>
  <c r="O13" i="3"/>
  <c r="P13" i="3"/>
  <c r="Q13" i="3"/>
  <c r="Q43" i="3" s="1"/>
  <c r="R13" i="3"/>
  <c r="R58" i="3" s="1"/>
  <c r="S13" i="3"/>
  <c r="T13" i="3"/>
  <c r="U13" i="3"/>
  <c r="U43" i="3" s="1"/>
  <c r="V13" i="3"/>
  <c r="W13" i="3"/>
  <c r="X13" i="3"/>
  <c r="Y13" i="3"/>
  <c r="Z13" i="3"/>
  <c r="Z43" i="3" s="1"/>
  <c r="AA13" i="3"/>
  <c r="AB13" i="3"/>
  <c r="AC13" i="3"/>
  <c r="AC43" i="3" s="1"/>
  <c r="AD13" i="3"/>
  <c r="AE13" i="3"/>
  <c r="AF13" i="3"/>
  <c r="AG13" i="3"/>
  <c r="AG43" i="3" s="1"/>
  <c r="D14" i="3"/>
  <c r="D59" i="3" s="1"/>
  <c r="E14" i="3"/>
  <c r="F14" i="3"/>
  <c r="G14" i="3"/>
  <c r="G44" i="3" s="1"/>
  <c r="H14" i="3"/>
  <c r="I14" i="3"/>
  <c r="J14" i="3"/>
  <c r="K14" i="3"/>
  <c r="L14" i="3"/>
  <c r="L44" i="3" s="1"/>
  <c r="M14" i="3"/>
  <c r="N14" i="3"/>
  <c r="O14" i="3"/>
  <c r="O44" i="3" s="1"/>
  <c r="P14" i="3"/>
  <c r="Q14" i="3"/>
  <c r="R14" i="3"/>
  <c r="S14" i="3"/>
  <c r="S44" i="3" s="1"/>
  <c r="T14" i="3"/>
  <c r="T59" i="3" s="1"/>
  <c r="U14" i="3"/>
  <c r="V14" i="3"/>
  <c r="W14" i="3"/>
  <c r="W44" i="3" s="1"/>
  <c r="X14" i="3"/>
  <c r="Y14" i="3"/>
  <c r="Z14" i="3"/>
  <c r="AA14" i="3"/>
  <c r="AB14" i="3"/>
  <c r="AB44" i="3" s="1"/>
  <c r="AC14" i="3"/>
  <c r="AD14" i="3"/>
  <c r="AE14" i="3"/>
  <c r="AE44" i="3" s="1"/>
  <c r="AF14" i="3"/>
  <c r="AG14" i="3"/>
  <c r="D15" i="3"/>
  <c r="E15" i="3"/>
  <c r="E45" i="3" s="1"/>
  <c r="F15" i="3"/>
  <c r="F60" i="3" s="1"/>
  <c r="G15" i="3"/>
  <c r="H15" i="3"/>
  <c r="I15" i="3"/>
  <c r="I45" i="3" s="1"/>
  <c r="J15" i="3"/>
  <c r="K15" i="3"/>
  <c r="L15" i="3"/>
  <c r="M15" i="3"/>
  <c r="N15" i="3"/>
  <c r="N45" i="3" s="1"/>
  <c r="O15" i="3"/>
  <c r="P15" i="3"/>
  <c r="Q15" i="3"/>
  <c r="Q45" i="3" s="1"/>
  <c r="R15" i="3"/>
  <c r="S15" i="3"/>
  <c r="T15" i="3"/>
  <c r="U15" i="3"/>
  <c r="U45" i="3" s="1"/>
  <c r="V15" i="3"/>
  <c r="V60" i="3" s="1"/>
  <c r="W15" i="3"/>
  <c r="X15" i="3"/>
  <c r="Y15" i="3"/>
  <c r="Y45" i="3" s="1"/>
  <c r="Z15" i="3"/>
  <c r="AA15" i="3"/>
  <c r="AB15" i="3"/>
  <c r="AC15" i="3"/>
  <c r="AD15" i="3"/>
  <c r="AD45" i="3" s="1"/>
  <c r="AE15" i="3"/>
  <c r="AF15" i="3"/>
  <c r="AG15" i="3"/>
  <c r="AG45" i="3" s="1"/>
  <c r="D16" i="3"/>
  <c r="E16" i="3"/>
  <c r="F16" i="3"/>
  <c r="G16" i="3"/>
  <c r="G46" i="3" s="1"/>
  <c r="H16" i="3"/>
  <c r="H61" i="3" s="1"/>
  <c r="I16" i="3"/>
  <c r="J16" i="3"/>
  <c r="K16" i="3"/>
  <c r="K46" i="3" s="1"/>
  <c r="L16" i="3"/>
  <c r="M16" i="3"/>
  <c r="N16" i="3"/>
  <c r="O16" i="3"/>
  <c r="P16" i="3"/>
  <c r="P46" i="3" s="1"/>
  <c r="Q16" i="3"/>
  <c r="R16" i="3"/>
  <c r="S16" i="3"/>
  <c r="S46" i="3" s="1"/>
  <c r="T16" i="3"/>
  <c r="U16" i="3"/>
  <c r="V16" i="3"/>
  <c r="W16" i="3"/>
  <c r="W46" i="3" s="1"/>
  <c r="X16" i="3"/>
  <c r="X61" i="3" s="1"/>
  <c r="Y16" i="3"/>
  <c r="Z16" i="3"/>
  <c r="AA16" i="3"/>
  <c r="AA46" i="3" s="1"/>
  <c r="AB16" i="3"/>
  <c r="AC16" i="3"/>
  <c r="AD16" i="3"/>
  <c r="AE16" i="3"/>
  <c r="AF16" i="3"/>
  <c r="AF46" i="3" s="1"/>
  <c r="AG16" i="3"/>
  <c r="D17" i="3"/>
  <c r="E17" i="3"/>
  <c r="E47" i="3" s="1"/>
  <c r="F17" i="3"/>
  <c r="G17" i="3"/>
  <c r="G47" i="3" s="1"/>
  <c r="H17" i="3"/>
  <c r="I17" i="3"/>
  <c r="I47" i="3" s="1"/>
  <c r="J17" i="3"/>
  <c r="J62" i="3" s="1"/>
  <c r="K17" i="3"/>
  <c r="L17" i="3"/>
  <c r="M17" i="3"/>
  <c r="M47" i="3" s="1"/>
  <c r="N17" i="3"/>
  <c r="O17" i="3"/>
  <c r="P17" i="3"/>
  <c r="Q17" i="3"/>
  <c r="Q47" i="3" s="1"/>
  <c r="R17" i="3"/>
  <c r="S17" i="3"/>
  <c r="S47" i="3" s="1"/>
  <c r="T17" i="3"/>
  <c r="U17" i="3"/>
  <c r="U47" i="3" s="1"/>
  <c r="V17" i="3"/>
  <c r="W17" i="3"/>
  <c r="X17" i="3"/>
  <c r="Y17" i="3"/>
  <c r="Y47" i="3" s="1"/>
  <c r="Z17" i="3"/>
  <c r="Z62" i="3" s="1"/>
  <c r="AA17" i="3"/>
  <c r="AB17" i="3"/>
  <c r="AC17" i="3"/>
  <c r="AC47" i="3" s="1"/>
  <c r="AD17" i="3"/>
  <c r="AE17" i="3"/>
  <c r="AE47" i="3" s="1"/>
  <c r="AF17" i="3"/>
  <c r="AG17" i="3"/>
  <c r="AG47" i="3" s="1"/>
  <c r="D18" i="3"/>
  <c r="E18" i="3"/>
  <c r="F18" i="3"/>
  <c r="G18" i="3"/>
  <c r="G48" i="3" s="1"/>
  <c r="H18" i="3"/>
  <c r="I18" i="3"/>
  <c r="I48" i="3" s="1"/>
  <c r="J18" i="3"/>
  <c r="K18" i="3"/>
  <c r="K48" i="3" s="1"/>
  <c r="L18" i="3"/>
  <c r="L63" i="3" s="1"/>
  <c r="M18" i="3"/>
  <c r="N18" i="3"/>
  <c r="O18" i="3"/>
  <c r="O48" i="3" s="1"/>
  <c r="P18" i="3"/>
  <c r="Q18" i="3"/>
  <c r="R18" i="3"/>
  <c r="S18" i="3"/>
  <c r="S48" i="3" s="1"/>
  <c r="T18" i="3"/>
  <c r="U18" i="3"/>
  <c r="U48" i="3" s="1"/>
  <c r="V18" i="3"/>
  <c r="W18" i="3"/>
  <c r="W48" i="3" s="1"/>
  <c r="X18" i="3"/>
  <c r="Y18" i="3"/>
  <c r="Z18" i="3"/>
  <c r="AA18" i="3"/>
  <c r="AA48" i="3" s="1"/>
  <c r="AB18" i="3"/>
  <c r="AB63" i="3" s="1"/>
  <c r="AC18" i="3"/>
  <c r="AC48" i="3" s="1"/>
  <c r="AD18" i="3"/>
  <c r="AE18" i="3"/>
  <c r="AE48" i="3" s="1"/>
  <c r="AF18" i="3"/>
  <c r="AG18" i="3"/>
  <c r="D19" i="3"/>
  <c r="E19" i="3"/>
  <c r="E49" i="3" s="1"/>
  <c r="F19" i="3"/>
  <c r="G19" i="3"/>
  <c r="G49" i="3" s="1"/>
  <c r="H19" i="3"/>
  <c r="I19" i="3"/>
  <c r="I49" i="3" s="1"/>
  <c r="J19" i="3"/>
  <c r="K19" i="3"/>
  <c r="L19" i="3"/>
  <c r="M19" i="3"/>
  <c r="M49" i="3" s="1"/>
  <c r="N19" i="3"/>
  <c r="O19" i="3"/>
  <c r="P19" i="3"/>
  <c r="Q19" i="3"/>
  <c r="Q64" i="3" s="1"/>
  <c r="R19" i="3"/>
  <c r="S19" i="3"/>
  <c r="T19" i="3"/>
  <c r="U19" i="3"/>
  <c r="U64" i="3" s="1"/>
  <c r="V19" i="3"/>
  <c r="V64" i="3" s="1"/>
  <c r="W19" i="3"/>
  <c r="X19" i="3"/>
  <c r="Y19" i="3"/>
  <c r="Y49" i="3" s="1"/>
  <c r="Z19" i="3"/>
  <c r="AA19" i="3"/>
  <c r="AB19" i="3"/>
  <c r="AC19" i="3"/>
  <c r="AC64" i="3" s="1"/>
  <c r="AD19" i="3"/>
  <c r="AE19" i="3"/>
  <c r="AF19" i="3"/>
  <c r="AG19" i="3"/>
  <c r="AG64" i="3" s="1"/>
  <c r="D20" i="3"/>
  <c r="E20" i="3"/>
  <c r="F20" i="3"/>
  <c r="G20" i="3"/>
  <c r="G65" i="3" s="1"/>
  <c r="H20" i="3"/>
  <c r="H65" i="3" s="1"/>
  <c r="I20" i="3"/>
  <c r="J20" i="3"/>
  <c r="K20" i="3"/>
  <c r="K50" i="3" s="1"/>
  <c r="L20" i="3"/>
  <c r="M20" i="3"/>
  <c r="N20" i="3"/>
  <c r="O20" i="3"/>
  <c r="O65" i="3" s="1"/>
  <c r="P20" i="3"/>
  <c r="Q20" i="3"/>
  <c r="R20" i="3"/>
  <c r="S20" i="3"/>
  <c r="S65" i="3" s="1"/>
  <c r="T20" i="3"/>
  <c r="U20" i="3"/>
  <c r="V20" i="3"/>
  <c r="W20" i="3"/>
  <c r="W95" i="3" s="1"/>
  <c r="X20" i="3"/>
  <c r="X65" i="3" s="1"/>
  <c r="Y20" i="3"/>
  <c r="Z20" i="3"/>
  <c r="AA20" i="3"/>
  <c r="AA50" i="3" s="1"/>
  <c r="AB20" i="3"/>
  <c r="AC20" i="3"/>
  <c r="AD20" i="3"/>
  <c r="AE20" i="3"/>
  <c r="AE95" i="3" s="1"/>
  <c r="AF20" i="3"/>
  <c r="AG20" i="3"/>
  <c r="C9" i="3"/>
  <c r="C10" i="3"/>
  <c r="C85" i="3" s="1"/>
  <c r="C11" i="3"/>
  <c r="C86" i="3" s="1"/>
  <c r="C12" i="3"/>
  <c r="C13" i="3"/>
  <c r="C14" i="3"/>
  <c r="C44" i="3" s="1"/>
  <c r="C15" i="3"/>
  <c r="C90" i="3" s="1"/>
  <c r="C16" i="3"/>
  <c r="C17" i="3"/>
  <c r="C18" i="3"/>
  <c r="C48" i="3" s="1"/>
  <c r="C19" i="3"/>
  <c r="C94" i="3" s="1"/>
  <c r="C20" i="3"/>
  <c r="C8" i="3"/>
  <c r="C91" i="3" l="1"/>
  <c r="C76" i="3"/>
  <c r="C46" i="3"/>
  <c r="C61" i="3"/>
  <c r="C87" i="3"/>
  <c r="C72" i="3"/>
  <c r="C42" i="3"/>
  <c r="C57" i="3"/>
  <c r="AG95" i="3"/>
  <c r="AG65" i="3"/>
  <c r="AG80" i="3"/>
  <c r="AG50" i="3"/>
  <c r="AC80" i="3"/>
  <c r="AC95" i="3"/>
  <c r="AC65" i="3"/>
  <c r="AC50" i="3"/>
  <c r="Y80" i="3"/>
  <c r="Y95" i="3"/>
  <c r="Y65" i="3"/>
  <c r="Y50" i="3"/>
  <c r="U80" i="3"/>
  <c r="U95" i="3"/>
  <c r="U65" i="3"/>
  <c r="U50" i="3"/>
  <c r="Q80" i="3"/>
  <c r="Q95" i="3"/>
  <c r="Q65" i="3"/>
  <c r="Q50" i="3"/>
  <c r="M80" i="3"/>
  <c r="M95" i="3"/>
  <c r="M65" i="3"/>
  <c r="M50" i="3"/>
  <c r="I95" i="3"/>
  <c r="I80" i="3"/>
  <c r="I65" i="3"/>
  <c r="I50" i="3"/>
  <c r="E95" i="3"/>
  <c r="E80" i="3"/>
  <c r="E65" i="3"/>
  <c r="E50" i="3"/>
  <c r="AE94" i="3"/>
  <c r="AE79" i="3"/>
  <c r="AE64" i="3"/>
  <c r="AE49" i="3"/>
  <c r="AA94" i="3"/>
  <c r="AA79" i="3"/>
  <c r="AA64" i="3"/>
  <c r="AA49" i="3"/>
  <c r="W94" i="3"/>
  <c r="W79" i="3"/>
  <c r="W64" i="3"/>
  <c r="W49" i="3"/>
  <c r="S94" i="3"/>
  <c r="S79" i="3"/>
  <c r="S64" i="3"/>
  <c r="S49" i="3"/>
  <c r="O94" i="3"/>
  <c r="O79" i="3"/>
  <c r="O64" i="3"/>
  <c r="O49" i="3"/>
  <c r="C95" i="3"/>
  <c r="C80" i="3"/>
  <c r="C50" i="3"/>
  <c r="C65" i="3"/>
  <c r="K94" i="3"/>
  <c r="K79" i="3"/>
  <c r="K64" i="3"/>
  <c r="Y93" i="3"/>
  <c r="Y78" i="3"/>
  <c r="Y63" i="3"/>
  <c r="Q93" i="3"/>
  <c r="Q78" i="3"/>
  <c r="Q63" i="3"/>
  <c r="E93" i="3"/>
  <c r="E78" i="3"/>
  <c r="E63" i="3"/>
  <c r="W92" i="3"/>
  <c r="W77" i="3"/>
  <c r="W62" i="3"/>
  <c r="O92" i="3"/>
  <c r="O77" i="3"/>
  <c r="O62" i="3"/>
  <c r="AG91" i="3"/>
  <c r="AG76" i="3"/>
  <c r="AG61" i="3"/>
  <c r="AG46" i="3"/>
  <c r="Y91" i="3"/>
  <c r="Y76" i="3"/>
  <c r="Y61" i="3"/>
  <c r="Y46" i="3"/>
  <c r="M91" i="3"/>
  <c r="M76" i="3"/>
  <c r="M61" i="3"/>
  <c r="M46" i="3"/>
  <c r="AE90" i="3"/>
  <c r="AE75" i="3"/>
  <c r="AE60" i="3"/>
  <c r="AE45" i="3"/>
  <c r="W90" i="3"/>
  <c r="W75" i="3"/>
  <c r="W60" i="3"/>
  <c r="W45" i="3"/>
  <c r="K90" i="3"/>
  <c r="K75" i="3"/>
  <c r="K60" i="3"/>
  <c r="K45" i="3"/>
  <c r="AG89" i="3"/>
  <c r="AG74" i="3"/>
  <c r="AG59" i="3"/>
  <c r="AG44" i="3"/>
  <c r="U89" i="3"/>
  <c r="U74" i="3"/>
  <c r="U59" i="3"/>
  <c r="U44" i="3"/>
  <c r="M89" i="3"/>
  <c r="M74" i="3"/>
  <c r="M59" i="3"/>
  <c r="M44" i="3"/>
  <c r="AB95" i="3"/>
  <c r="AB80" i="3"/>
  <c r="T95" i="3"/>
  <c r="T80" i="3"/>
  <c r="L95" i="3"/>
  <c r="L80" i="3"/>
  <c r="D95" i="3"/>
  <c r="D80" i="3"/>
  <c r="Z94" i="3"/>
  <c r="Z79" i="3"/>
  <c r="R94" i="3"/>
  <c r="R79" i="3"/>
  <c r="J94" i="3"/>
  <c r="J79" i="3"/>
  <c r="AF93" i="3"/>
  <c r="AF78" i="3"/>
  <c r="X93" i="3"/>
  <c r="X78" i="3"/>
  <c r="P93" i="3"/>
  <c r="P78" i="3"/>
  <c r="H93" i="3"/>
  <c r="H78" i="3"/>
  <c r="AD92" i="3"/>
  <c r="AD77" i="3"/>
  <c r="V92" i="3"/>
  <c r="V77" i="3"/>
  <c r="N92" i="3"/>
  <c r="N77" i="3"/>
  <c r="F92" i="3"/>
  <c r="F77" i="3"/>
  <c r="AB91" i="3"/>
  <c r="AB76" i="3"/>
  <c r="T91" i="3"/>
  <c r="T76" i="3"/>
  <c r="L91" i="3"/>
  <c r="L76" i="3"/>
  <c r="D91" i="3"/>
  <c r="D76" i="3"/>
  <c r="Z90" i="3"/>
  <c r="Z75" i="3"/>
  <c r="R90" i="3"/>
  <c r="R75" i="3"/>
  <c r="J90" i="3"/>
  <c r="J75" i="3"/>
  <c r="AF89" i="3"/>
  <c r="AF74" i="3"/>
  <c r="X89" i="3"/>
  <c r="X74" i="3"/>
  <c r="P89" i="3"/>
  <c r="P74" i="3"/>
  <c r="H89" i="3"/>
  <c r="H74" i="3"/>
  <c r="AD88" i="3"/>
  <c r="AD73" i="3"/>
  <c r="V88" i="3"/>
  <c r="V73" i="3"/>
  <c r="N88" i="3"/>
  <c r="N73" i="3"/>
  <c r="F88" i="3"/>
  <c r="F73" i="3"/>
  <c r="AB87" i="3"/>
  <c r="AB72" i="3"/>
  <c r="T87" i="3"/>
  <c r="T72" i="3"/>
  <c r="L87" i="3"/>
  <c r="L72" i="3"/>
  <c r="D87" i="3"/>
  <c r="D72" i="3"/>
  <c r="Z86" i="3"/>
  <c r="Z71" i="3"/>
  <c r="R86" i="3"/>
  <c r="R71" i="3"/>
  <c r="J86" i="3"/>
  <c r="J71" i="3"/>
  <c r="AF70" i="3"/>
  <c r="AF85" i="3"/>
  <c r="AF55" i="3"/>
  <c r="AF40" i="3"/>
  <c r="X70" i="3"/>
  <c r="X85" i="3"/>
  <c r="X55" i="3"/>
  <c r="X40" i="3"/>
  <c r="P70" i="3"/>
  <c r="P85" i="3"/>
  <c r="P55" i="3"/>
  <c r="P40" i="3"/>
  <c r="H70" i="3"/>
  <c r="H85" i="3"/>
  <c r="H55" i="3"/>
  <c r="H40" i="3"/>
  <c r="AD84" i="3"/>
  <c r="AD69" i="3"/>
  <c r="AD54" i="3"/>
  <c r="V84" i="3"/>
  <c r="V69" i="3"/>
  <c r="V54" i="3"/>
  <c r="N84" i="3"/>
  <c r="N69" i="3"/>
  <c r="N54" i="3"/>
  <c r="AF83" i="3"/>
  <c r="AF68" i="3"/>
  <c r="AF53" i="3"/>
  <c r="X83" i="3"/>
  <c r="X68" i="3"/>
  <c r="X53" i="3"/>
  <c r="P83" i="3"/>
  <c r="P68" i="3"/>
  <c r="P53" i="3"/>
  <c r="L83" i="3"/>
  <c r="L68" i="3"/>
  <c r="L53" i="3"/>
  <c r="C83" i="3"/>
  <c r="C53" i="3"/>
  <c r="C68" i="3"/>
  <c r="C92" i="3"/>
  <c r="C62" i="3"/>
  <c r="C77" i="3"/>
  <c r="C88" i="3"/>
  <c r="C58" i="3"/>
  <c r="C73" i="3"/>
  <c r="C84" i="3"/>
  <c r="C69" i="3"/>
  <c r="AD95" i="3"/>
  <c r="AD80" i="3"/>
  <c r="Z95" i="3"/>
  <c r="Z80" i="3"/>
  <c r="V95" i="3"/>
  <c r="V80" i="3"/>
  <c r="R95" i="3"/>
  <c r="R80" i="3"/>
  <c r="N95" i="3"/>
  <c r="N80" i="3"/>
  <c r="J95" i="3"/>
  <c r="J80" i="3"/>
  <c r="F95" i="3"/>
  <c r="F80" i="3"/>
  <c r="AF94" i="3"/>
  <c r="AF79" i="3"/>
  <c r="AB94" i="3"/>
  <c r="AB79" i="3"/>
  <c r="X94" i="3"/>
  <c r="X79" i="3"/>
  <c r="T94" i="3"/>
  <c r="T79" i="3"/>
  <c r="P94" i="3"/>
  <c r="P79" i="3"/>
  <c r="L94" i="3"/>
  <c r="L79" i="3"/>
  <c r="H94" i="3"/>
  <c r="H79" i="3"/>
  <c r="D94" i="3"/>
  <c r="D79" i="3"/>
  <c r="D64" i="3"/>
  <c r="AD93" i="3"/>
  <c r="AD78" i="3"/>
  <c r="AD63" i="3"/>
  <c r="Z93" i="3"/>
  <c r="Z78" i="3"/>
  <c r="Z63" i="3"/>
  <c r="V93" i="3"/>
  <c r="V78" i="3"/>
  <c r="V63" i="3"/>
  <c r="R93" i="3"/>
  <c r="R78" i="3"/>
  <c r="R63" i="3"/>
  <c r="N93" i="3"/>
  <c r="N78" i="3"/>
  <c r="N63" i="3"/>
  <c r="J93" i="3"/>
  <c r="J78" i="3"/>
  <c r="J63" i="3"/>
  <c r="F93" i="3"/>
  <c r="F78" i="3"/>
  <c r="F63" i="3"/>
  <c r="AF92" i="3"/>
  <c r="AF77" i="3"/>
  <c r="AF62" i="3"/>
  <c r="AB92" i="3"/>
  <c r="AB77" i="3"/>
  <c r="AB62" i="3"/>
  <c r="X92" i="3"/>
  <c r="X77" i="3"/>
  <c r="X62" i="3"/>
  <c r="T92" i="3"/>
  <c r="T77" i="3"/>
  <c r="T62" i="3"/>
  <c r="P92" i="3"/>
  <c r="P77" i="3"/>
  <c r="P62" i="3"/>
  <c r="L92" i="3"/>
  <c r="L77" i="3"/>
  <c r="L62" i="3"/>
  <c r="H92" i="3"/>
  <c r="H77" i="3"/>
  <c r="H62" i="3"/>
  <c r="D92" i="3"/>
  <c r="D77" i="3"/>
  <c r="D62" i="3"/>
  <c r="AD91" i="3"/>
  <c r="AD76" i="3"/>
  <c r="AD61" i="3"/>
  <c r="Z91" i="3"/>
  <c r="Z76" i="3"/>
  <c r="Z61" i="3"/>
  <c r="V91" i="3"/>
  <c r="V76" i="3"/>
  <c r="V61" i="3"/>
  <c r="R91" i="3"/>
  <c r="R76" i="3"/>
  <c r="R61" i="3"/>
  <c r="N91" i="3"/>
  <c r="N76" i="3"/>
  <c r="N61" i="3"/>
  <c r="J91" i="3"/>
  <c r="J76" i="3"/>
  <c r="J61" i="3"/>
  <c r="F91" i="3"/>
  <c r="F76" i="3"/>
  <c r="F61" i="3"/>
  <c r="AF90" i="3"/>
  <c r="AF75" i="3"/>
  <c r="AF60" i="3"/>
  <c r="AB90" i="3"/>
  <c r="AB75" i="3"/>
  <c r="AB60" i="3"/>
  <c r="X90" i="3"/>
  <c r="X75" i="3"/>
  <c r="X60" i="3"/>
  <c r="T90" i="3"/>
  <c r="T75" i="3"/>
  <c r="T60" i="3"/>
  <c r="P90" i="3"/>
  <c r="P75" i="3"/>
  <c r="P60" i="3"/>
  <c r="L90" i="3"/>
  <c r="L75" i="3"/>
  <c r="L60" i="3"/>
  <c r="H90" i="3"/>
  <c r="H75" i="3"/>
  <c r="H60" i="3"/>
  <c r="D90" i="3"/>
  <c r="D75" i="3"/>
  <c r="D60" i="3"/>
  <c r="AD89" i="3"/>
  <c r="AD74" i="3"/>
  <c r="AD59" i="3"/>
  <c r="Z89" i="3"/>
  <c r="Z74" i="3"/>
  <c r="Z59" i="3"/>
  <c r="V89" i="3"/>
  <c r="V74" i="3"/>
  <c r="V59" i="3"/>
  <c r="R89" i="3"/>
  <c r="R74" i="3"/>
  <c r="R59" i="3"/>
  <c r="N89" i="3"/>
  <c r="N74" i="3"/>
  <c r="N59" i="3"/>
  <c r="J89" i="3"/>
  <c r="J74" i="3"/>
  <c r="J59" i="3"/>
  <c r="F89" i="3"/>
  <c r="F74" i="3"/>
  <c r="F59" i="3"/>
  <c r="AF88" i="3"/>
  <c r="AF73" i="3"/>
  <c r="AF58" i="3"/>
  <c r="AB88" i="3"/>
  <c r="AB73" i="3"/>
  <c r="AB58" i="3"/>
  <c r="X88" i="3"/>
  <c r="X73" i="3"/>
  <c r="X58" i="3"/>
  <c r="T88" i="3"/>
  <c r="T73" i="3"/>
  <c r="T58" i="3"/>
  <c r="P88" i="3"/>
  <c r="P73" i="3"/>
  <c r="P58" i="3"/>
  <c r="L88" i="3"/>
  <c r="L73" i="3"/>
  <c r="L58" i="3"/>
  <c r="H88" i="3"/>
  <c r="H73" i="3"/>
  <c r="H58" i="3"/>
  <c r="D88" i="3"/>
  <c r="D73" i="3"/>
  <c r="D58" i="3"/>
  <c r="AD87" i="3"/>
  <c r="AD72" i="3"/>
  <c r="AD57" i="3"/>
  <c r="Z87" i="3"/>
  <c r="Z72" i="3"/>
  <c r="Z57" i="3"/>
  <c r="V87" i="3"/>
  <c r="V72" i="3"/>
  <c r="V57" i="3"/>
  <c r="R87" i="3"/>
  <c r="R72" i="3"/>
  <c r="R57" i="3"/>
  <c r="N87" i="3"/>
  <c r="N72" i="3"/>
  <c r="N57" i="3"/>
  <c r="J87" i="3"/>
  <c r="J72" i="3"/>
  <c r="J57" i="3"/>
  <c r="F87" i="3"/>
  <c r="F72" i="3"/>
  <c r="F57" i="3"/>
  <c r="AF86" i="3"/>
  <c r="AF71" i="3"/>
  <c r="AF56" i="3"/>
  <c r="AB86" i="3"/>
  <c r="AB71" i="3"/>
  <c r="AB56" i="3"/>
  <c r="X86" i="3"/>
  <c r="X71" i="3"/>
  <c r="X56" i="3"/>
  <c r="T86" i="3"/>
  <c r="T71" i="3"/>
  <c r="T56" i="3"/>
  <c r="P86" i="3"/>
  <c r="P71" i="3"/>
  <c r="P56" i="3"/>
  <c r="L86" i="3"/>
  <c r="L71" i="3"/>
  <c r="L56" i="3"/>
  <c r="H86" i="3"/>
  <c r="H71" i="3"/>
  <c r="H56" i="3"/>
  <c r="D86" i="3"/>
  <c r="D71" i="3"/>
  <c r="D56" i="3"/>
  <c r="Z70" i="3"/>
  <c r="Z55" i="3"/>
  <c r="R70" i="3"/>
  <c r="R55" i="3"/>
  <c r="J70" i="3"/>
  <c r="J55" i="3"/>
  <c r="AF84" i="3"/>
  <c r="AF69" i="3"/>
  <c r="AF54" i="3"/>
  <c r="AF39" i="3"/>
  <c r="AB84" i="3"/>
  <c r="AB69" i="3"/>
  <c r="AB54" i="3"/>
  <c r="AB39" i="3"/>
  <c r="X84" i="3"/>
  <c r="X69" i="3"/>
  <c r="X54" i="3"/>
  <c r="X39" i="3"/>
  <c r="T84" i="3"/>
  <c r="T69" i="3"/>
  <c r="T54" i="3"/>
  <c r="T39" i="3"/>
  <c r="P84" i="3"/>
  <c r="P69" i="3"/>
  <c r="P54" i="3"/>
  <c r="P39" i="3"/>
  <c r="L84" i="3"/>
  <c r="L69" i="3"/>
  <c r="L54" i="3"/>
  <c r="L39" i="3"/>
  <c r="H84" i="3"/>
  <c r="H69" i="3"/>
  <c r="H54" i="3"/>
  <c r="H39" i="3"/>
  <c r="D84" i="3"/>
  <c r="D69" i="3"/>
  <c r="D54" i="3"/>
  <c r="D39" i="3"/>
  <c r="AD83" i="3"/>
  <c r="AD68" i="3"/>
  <c r="AD53" i="3"/>
  <c r="AD38" i="3"/>
  <c r="Z83" i="3"/>
  <c r="Z68" i="3"/>
  <c r="Z53" i="3"/>
  <c r="Z38" i="3"/>
  <c r="V83" i="3"/>
  <c r="V68" i="3"/>
  <c r="V53" i="3"/>
  <c r="V38" i="3"/>
  <c r="R83" i="3"/>
  <c r="R68" i="3"/>
  <c r="R53" i="3"/>
  <c r="R38" i="3"/>
  <c r="N83" i="3"/>
  <c r="N68" i="3"/>
  <c r="N53" i="3"/>
  <c r="N38" i="3"/>
  <c r="J83" i="3"/>
  <c r="J68" i="3"/>
  <c r="J53" i="3"/>
  <c r="J38" i="3"/>
  <c r="F83" i="3"/>
  <c r="F68" i="3"/>
  <c r="F53" i="3"/>
  <c r="F38" i="3"/>
  <c r="C49" i="3"/>
  <c r="C45" i="3"/>
  <c r="C41" i="3"/>
  <c r="AE50" i="3"/>
  <c r="W50" i="3"/>
  <c r="S50" i="3"/>
  <c r="O50" i="3"/>
  <c r="G50" i="3"/>
  <c r="AG49" i="3"/>
  <c r="AC49" i="3"/>
  <c r="U49" i="3"/>
  <c r="Q49" i="3"/>
  <c r="AD46" i="3"/>
  <c r="X46" i="3"/>
  <c r="N46" i="3"/>
  <c r="H46" i="3"/>
  <c r="AB45" i="3"/>
  <c r="V45" i="3"/>
  <c r="L45" i="3"/>
  <c r="F45" i="3"/>
  <c r="Z44" i="3"/>
  <c r="T44" i="3"/>
  <c r="J44" i="3"/>
  <c r="D44" i="3"/>
  <c r="X43" i="3"/>
  <c r="R43" i="3"/>
  <c r="H43" i="3"/>
  <c r="AF42" i="3"/>
  <c r="V42" i="3"/>
  <c r="P42" i="3"/>
  <c r="F42" i="3"/>
  <c r="AD41" i="3"/>
  <c r="T41" i="3"/>
  <c r="N41" i="3"/>
  <c r="D41" i="3"/>
  <c r="V40" i="3"/>
  <c r="V39" i="3"/>
  <c r="C63" i="3"/>
  <c r="AE65" i="3"/>
  <c r="Z65" i="3"/>
  <c r="T65" i="3"/>
  <c r="J65" i="3"/>
  <c r="D65" i="3"/>
  <c r="X64" i="3"/>
  <c r="R64" i="3"/>
  <c r="L64" i="3"/>
  <c r="AF63" i="3"/>
  <c r="P63" i="3"/>
  <c r="AD62" i="3"/>
  <c r="N62" i="3"/>
  <c r="AB61" i="3"/>
  <c r="L61" i="3"/>
  <c r="Z60" i="3"/>
  <c r="J60" i="3"/>
  <c r="X59" i="3"/>
  <c r="H59" i="3"/>
  <c r="V58" i="3"/>
  <c r="F58" i="3"/>
  <c r="T57" i="3"/>
  <c r="D57" i="3"/>
  <c r="R56" i="3"/>
  <c r="AD55" i="3"/>
  <c r="C75" i="3"/>
  <c r="AG93" i="3"/>
  <c r="AG78" i="3"/>
  <c r="AG63" i="3"/>
  <c r="M93" i="3"/>
  <c r="M78" i="3"/>
  <c r="M63" i="3"/>
  <c r="AA92" i="3"/>
  <c r="AA77" i="3"/>
  <c r="AA62" i="3"/>
  <c r="K92" i="3"/>
  <c r="K77" i="3"/>
  <c r="K62" i="3"/>
  <c r="U91" i="3"/>
  <c r="U76" i="3"/>
  <c r="U61" i="3"/>
  <c r="U46" i="3"/>
  <c r="E91" i="3"/>
  <c r="E76" i="3"/>
  <c r="E61" i="3"/>
  <c r="E46" i="3"/>
  <c r="O90" i="3"/>
  <c r="O75" i="3"/>
  <c r="O60" i="3"/>
  <c r="O45" i="3"/>
  <c r="AC89" i="3"/>
  <c r="AC74" i="3"/>
  <c r="AC59" i="3"/>
  <c r="AC44" i="3"/>
  <c r="Q89" i="3"/>
  <c r="Q74" i="3"/>
  <c r="Q59" i="3"/>
  <c r="Q44" i="3"/>
  <c r="I89" i="3"/>
  <c r="I74" i="3"/>
  <c r="I59" i="3"/>
  <c r="I44" i="3"/>
  <c r="E89" i="3"/>
  <c r="E74" i="3"/>
  <c r="E59" i="3"/>
  <c r="E44" i="3"/>
  <c r="AE88" i="3"/>
  <c r="AE73" i="3"/>
  <c r="AE58" i="3"/>
  <c r="AE43" i="3"/>
  <c r="AA88" i="3"/>
  <c r="AA73" i="3"/>
  <c r="AA58" i="3"/>
  <c r="AA43" i="3"/>
  <c r="W88" i="3"/>
  <c r="W73" i="3"/>
  <c r="W58" i="3"/>
  <c r="W43" i="3"/>
  <c r="S88" i="3"/>
  <c r="S73" i="3"/>
  <c r="S58" i="3"/>
  <c r="S43" i="3"/>
  <c r="O88" i="3"/>
  <c r="O73" i="3"/>
  <c r="O58" i="3"/>
  <c r="O43" i="3"/>
  <c r="K88" i="3"/>
  <c r="K73" i="3"/>
  <c r="K58" i="3"/>
  <c r="K43" i="3"/>
  <c r="G88" i="3"/>
  <c r="G73" i="3"/>
  <c r="G58" i="3"/>
  <c r="G43" i="3"/>
  <c r="AG87" i="3"/>
  <c r="AG72" i="3"/>
  <c r="AG57" i="3"/>
  <c r="AG42" i="3"/>
  <c r="AC87" i="3"/>
  <c r="AC72" i="3"/>
  <c r="AC57" i="3"/>
  <c r="AC42" i="3"/>
  <c r="Y87" i="3"/>
  <c r="Y72" i="3"/>
  <c r="Y57" i="3"/>
  <c r="Y42" i="3"/>
  <c r="U87" i="3"/>
  <c r="U72" i="3"/>
  <c r="U57" i="3"/>
  <c r="U42" i="3"/>
  <c r="Q87" i="3"/>
  <c r="Q72" i="3"/>
  <c r="Q57" i="3"/>
  <c r="Q42" i="3"/>
  <c r="M87" i="3"/>
  <c r="M72" i="3"/>
  <c r="M57" i="3"/>
  <c r="M42" i="3"/>
  <c r="I87" i="3"/>
  <c r="I72" i="3"/>
  <c r="I57" i="3"/>
  <c r="I42" i="3"/>
  <c r="E87" i="3"/>
  <c r="E72" i="3"/>
  <c r="E57" i="3"/>
  <c r="E42" i="3"/>
  <c r="AE86" i="3"/>
  <c r="AE71" i="3"/>
  <c r="AE56" i="3"/>
  <c r="AE41" i="3"/>
  <c r="AA86" i="3"/>
  <c r="AA71" i="3"/>
  <c r="AA56" i="3"/>
  <c r="AA41" i="3"/>
  <c r="W86" i="3"/>
  <c r="W71" i="3"/>
  <c r="W56" i="3"/>
  <c r="W41" i="3"/>
  <c r="S86" i="3"/>
  <c r="S71" i="3"/>
  <c r="S56" i="3"/>
  <c r="S41" i="3"/>
  <c r="O86" i="3"/>
  <c r="O71" i="3"/>
  <c r="O56" i="3"/>
  <c r="O41" i="3"/>
  <c r="K86" i="3"/>
  <c r="K71" i="3"/>
  <c r="K56" i="3"/>
  <c r="K41" i="3"/>
  <c r="G86" i="3"/>
  <c r="G71" i="3"/>
  <c r="G56" i="3"/>
  <c r="G41" i="3"/>
  <c r="AE84" i="3"/>
  <c r="AE69" i="3"/>
  <c r="AA84" i="3"/>
  <c r="AA69" i="3"/>
  <c r="W84" i="3"/>
  <c r="W69" i="3"/>
  <c r="S84" i="3"/>
  <c r="S69" i="3"/>
  <c r="O84" i="3"/>
  <c r="O69" i="3"/>
  <c r="K84" i="3"/>
  <c r="K69" i="3"/>
  <c r="G84" i="3"/>
  <c r="G69" i="3"/>
  <c r="AG83" i="3"/>
  <c r="AG68" i="3"/>
  <c r="AC83" i="3"/>
  <c r="AC68" i="3"/>
  <c r="Y83" i="3"/>
  <c r="Y68" i="3"/>
  <c r="U83" i="3"/>
  <c r="U68" i="3"/>
  <c r="Q83" i="3"/>
  <c r="Q68" i="3"/>
  <c r="M83" i="3"/>
  <c r="M68" i="3"/>
  <c r="I83" i="3"/>
  <c r="I68" i="3"/>
  <c r="E83" i="3"/>
  <c r="E68" i="3"/>
  <c r="C40" i="3"/>
  <c r="AD50" i="3"/>
  <c r="Z50" i="3"/>
  <c r="V50" i="3"/>
  <c r="R50" i="3"/>
  <c r="N50" i="3"/>
  <c r="J50" i="3"/>
  <c r="F50" i="3"/>
  <c r="AF49" i="3"/>
  <c r="AB49" i="3"/>
  <c r="X49" i="3"/>
  <c r="T49" i="3"/>
  <c r="P49" i="3"/>
  <c r="L49" i="3"/>
  <c r="H49" i="3"/>
  <c r="D49" i="3"/>
  <c r="AD48" i="3"/>
  <c r="Z48" i="3"/>
  <c r="V48" i="3"/>
  <c r="R48" i="3"/>
  <c r="N48" i="3"/>
  <c r="J48" i="3"/>
  <c r="F48" i="3"/>
  <c r="AF47" i="3"/>
  <c r="AB47" i="3"/>
  <c r="X47" i="3"/>
  <c r="T47" i="3"/>
  <c r="P47" i="3"/>
  <c r="L47" i="3"/>
  <c r="H47" i="3"/>
  <c r="D47" i="3"/>
  <c r="AB46" i="3"/>
  <c r="R46" i="3"/>
  <c r="L46" i="3"/>
  <c r="AF45" i="3"/>
  <c r="Z45" i="3"/>
  <c r="P45" i="3"/>
  <c r="J45" i="3"/>
  <c r="AD44" i="3"/>
  <c r="X44" i="3"/>
  <c r="N44" i="3"/>
  <c r="H44" i="3"/>
  <c r="AB43" i="3"/>
  <c r="V43" i="3"/>
  <c r="L43" i="3"/>
  <c r="F43" i="3"/>
  <c r="Z42" i="3"/>
  <c r="T42" i="3"/>
  <c r="J42" i="3"/>
  <c r="D42" i="3"/>
  <c r="X41" i="3"/>
  <c r="R41" i="3"/>
  <c r="H41" i="3"/>
  <c r="AD40" i="3"/>
  <c r="J40" i="3"/>
  <c r="AE39" i="3"/>
  <c r="O39" i="3"/>
  <c r="AC38" i="3"/>
  <c r="X38" i="3"/>
  <c r="M38" i="3"/>
  <c r="C38" i="3"/>
  <c r="C56" i="3"/>
  <c r="AD65" i="3"/>
  <c r="N65" i="3"/>
  <c r="AB64" i="3"/>
  <c r="J64" i="3"/>
  <c r="V55" i="3"/>
  <c r="AA54" i="3"/>
  <c r="K54" i="3"/>
  <c r="Y53" i="3"/>
  <c r="I53" i="3"/>
  <c r="C71" i="3"/>
  <c r="D83" i="3"/>
  <c r="D68" i="3"/>
  <c r="D53" i="3"/>
  <c r="C47" i="3"/>
  <c r="C43" i="3"/>
  <c r="C39" i="3"/>
  <c r="K49" i="3"/>
  <c r="AG48" i="3"/>
  <c r="Y48" i="3"/>
  <c r="Q48" i="3"/>
  <c r="M48" i="3"/>
  <c r="E48" i="3"/>
  <c r="AA47" i="3"/>
  <c r="W47" i="3"/>
  <c r="O47" i="3"/>
  <c r="K47" i="3"/>
  <c r="V46" i="3"/>
  <c r="F46" i="3"/>
  <c r="T45" i="3"/>
  <c r="D45" i="3"/>
  <c r="R44" i="3"/>
  <c r="AF43" i="3"/>
  <c r="P43" i="3"/>
  <c r="AD42" i="3"/>
  <c r="N42" i="3"/>
  <c r="AB41" i="3"/>
  <c r="L41" i="3"/>
  <c r="R40" i="3"/>
  <c r="F40" i="3"/>
  <c r="AD39" i="3"/>
  <c r="S39" i="3"/>
  <c r="N39" i="3"/>
  <c r="AG38" i="3"/>
  <c r="Q38" i="3"/>
  <c r="L38" i="3"/>
  <c r="C60" i="3"/>
  <c r="C54" i="3"/>
  <c r="AB65" i="3"/>
  <c r="W65" i="3"/>
  <c r="R65" i="3"/>
  <c r="L65" i="3"/>
  <c r="AF64" i="3"/>
  <c r="Z64" i="3"/>
  <c r="P64" i="3"/>
  <c r="H64" i="3"/>
  <c r="X63" i="3"/>
  <c r="H63" i="3"/>
  <c r="V62" i="3"/>
  <c r="F62" i="3"/>
  <c r="T61" i="3"/>
  <c r="D61" i="3"/>
  <c r="R60" i="3"/>
  <c r="AF59" i="3"/>
  <c r="P59" i="3"/>
  <c r="AD58" i="3"/>
  <c r="N58" i="3"/>
  <c r="AB57" i="3"/>
  <c r="L57" i="3"/>
  <c r="Z56" i="3"/>
  <c r="J56" i="3"/>
  <c r="N55" i="3"/>
  <c r="W54" i="3"/>
  <c r="G54" i="3"/>
  <c r="U53" i="3"/>
  <c r="E53" i="3"/>
  <c r="AE80" i="3"/>
  <c r="G94" i="3"/>
  <c r="G79" i="3"/>
  <c r="G64" i="3"/>
  <c r="AC93" i="3"/>
  <c r="AC78" i="3"/>
  <c r="AC63" i="3"/>
  <c r="U93" i="3"/>
  <c r="U78" i="3"/>
  <c r="U63" i="3"/>
  <c r="I93" i="3"/>
  <c r="I78" i="3"/>
  <c r="I63" i="3"/>
  <c r="AE92" i="3"/>
  <c r="AE77" i="3"/>
  <c r="AE62" i="3"/>
  <c r="S92" i="3"/>
  <c r="S77" i="3"/>
  <c r="S62" i="3"/>
  <c r="G92" i="3"/>
  <c r="G77" i="3"/>
  <c r="G62" i="3"/>
  <c r="AC91" i="3"/>
  <c r="AC76" i="3"/>
  <c r="AC61" i="3"/>
  <c r="AC46" i="3"/>
  <c r="Q91" i="3"/>
  <c r="Q76" i="3"/>
  <c r="Q61" i="3"/>
  <c r="Q46" i="3"/>
  <c r="I91" i="3"/>
  <c r="I76" i="3"/>
  <c r="I61" i="3"/>
  <c r="I46" i="3"/>
  <c r="AA90" i="3"/>
  <c r="AA75" i="3"/>
  <c r="AA60" i="3"/>
  <c r="AA45" i="3"/>
  <c r="S90" i="3"/>
  <c r="S75" i="3"/>
  <c r="S60" i="3"/>
  <c r="S45" i="3"/>
  <c r="G90" i="3"/>
  <c r="G75" i="3"/>
  <c r="G60" i="3"/>
  <c r="G45" i="3"/>
  <c r="Y89" i="3"/>
  <c r="Y74" i="3"/>
  <c r="Y59" i="3"/>
  <c r="Y44" i="3"/>
  <c r="AF95" i="3"/>
  <c r="AF80" i="3"/>
  <c r="X95" i="3"/>
  <c r="X80" i="3"/>
  <c r="P95" i="3"/>
  <c r="P80" i="3"/>
  <c r="H95" i="3"/>
  <c r="H80" i="3"/>
  <c r="AD94" i="3"/>
  <c r="AD79" i="3"/>
  <c r="V94" i="3"/>
  <c r="V79" i="3"/>
  <c r="N94" i="3"/>
  <c r="N79" i="3"/>
  <c r="F94" i="3"/>
  <c r="F79" i="3"/>
  <c r="AB93" i="3"/>
  <c r="AB78" i="3"/>
  <c r="T93" i="3"/>
  <c r="T78" i="3"/>
  <c r="L93" i="3"/>
  <c r="L78" i="3"/>
  <c r="D93" i="3"/>
  <c r="D78" i="3"/>
  <c r="Z92" i="3"/>
  <c r="Z77" i="3"/>
  <c r="R92" i="3"/>
  <c r="R77" i="3"/>
  <c r="J92" i="3"/>
  <c r="J77" i="3"/>
  <c r="AF91" i="3"/>
  <c r="AF76" i="3"/>
  <c r="X91" i="3"/>
  <c r="X76" i="3"/>
  <c r="P91" i="3"/>
  <c r="P76" i="3"/>
  <c r="H91" i="3"/>
  <c r="H76" i="3"/>
  <c r="AD90" i="3"/>
  <c r="AD75" i="3"/>
  <c r="V90" i="3"/>
  <c r="V75" i="3"/>
  <c r="N90" i="3"/>
  <c r="N75" i="3"/>
  <c r="F90" i="3"/>
  <c r="F75" i="3"/>
  <c r="AB89" i="3"/>
  <c r="AB74" i="3"/>
  <c r="T89" i="3"/>
  <c r="T74" i="3"/>
  <c r="L89" i="3"/>
  <c r="L74" i="3"/>
  <c r="D89" i="3"/>
  <c r="D74" i="3"/>
  <c r="Z88" i="3"/>
  <c r="Z73" i="3"/>
  <c r="R88" i="3"/>
  <c r="R73" i="3"/>
  <c r="J88" i="3"/>
  <c r="J73" i="3"/>
  <c r="AF87" i="3"/>
  <c r="AF72" i="3"/>
  <c r="X87" i="3"/>
  <c r="X72" i="3"/>
  <c r="P87" i="3"/>
  <c r="P72" i="3"/>
  <c r="H87" i="3"/>
  <c r="H72" i="3"/>
  <c r="AD86" i="3"/>
  <c r="AD71" i="3"/>
  <c r="V86" i="3"/>
  <c r="V71" i="3"/>
  <c r="N86" i="3"/>
  <c r="N71" i="3"/>
  <c r="F86" i="3"/>
  <c r="F71" i="3"/>
  <c r="AB70" i="3"/>
  <c r="AB85" i="3"/>
  <c r="AB55" i="3"/>
  <c r="T70" i="3"/>
  <c r="T85" i="3"/>
  <c r="T55" i="3"/>
  <c r="L70" i="3"/>
  <c r="L85" i="3"/>
  <c r="L55" i="3"/>
  <c r="D70" i="3"/>
  <c r="D85" i="3"/>
  <c r="D55" i="3"/>
  <c r="Z84" i="3"/>
  <c r="Z69" i="3"/>
  <c r="Z54" i="3"/>
  <c r="R84" i="3"/>
  <c r="R69" i="3"/>
  <c r="R54" i="3"/>
  <c r="J84" i="3"/>
  <c r="J69" i="3"/>
  <c r="J54" i="3"/>
  <c r="F84" i="3"/>
  <c r="F69" i="3"/>
  <c r="F54" i="3"/>
  <c r="AB83" i="3"/>
  <c r="AB68" i="3"/>
  <c r="AB53" i="3"/>
  <c r="T83" i="3"/>
  <c r="T68" i="3"/>
  <c r="T53" i="3"/>
  <c r="H83" i="3"/>
  <c r="H68" i="3"/>
  <c r="H53" i="3"/>
  <c r="C23" i="3"/>
  <c r="C93" i="3"/>
  <c r="C78" i="3"/>
  <c r="C89" i="3"/>
  <c r="C74" i="3"/>
  <c r="AA95" i="3"/>
  <c r="AA80" i="3"/>
  <c r="S95" i="3"/>
  <c r="S80" i="3"/>
  <c r="O95" i="3"/>
  <c r="O80" i="3"/>
  <c r="K95" i="3"/>
  <c r="K80" i="3"/>
  <c r="G95" i="3"/>
  <c r="G80" i="3"/>
  <c r="AG94" i="3"/>
  <c r="AG79" i="3"/>
  <c r="AC94" i="3"/>
  <c r="AC79" i="3"/>
  <c r="Y94" i="3"/>
  <c r="Y79" i="3"/>
  <c r="U94" i="3"/>
  <c r="U79" i="3"/>
  <c r="Q94" i="3"/>
  <c r="Q79" i="3"/>
  <c r="M94" i="3"/>
  <c r="M79" i="3"/>
  <c r="M64" i="3"/>
  <c r="I94" i="3"/>
  <c r="I79" i="3"/>
  <c r="I64" i="3"/>
  <c r="E94" i="3"/>
  <c r="E79" i="3"/>
  <c r="E64" i="3"/>
  <c r="AE93" i="3"/>
  <c r="AE78" i="3"/>
  <c r="AE63" i="3"/>
  <c r="AA93" i="3"/>
  <c r="AA78" i="3"/>
  <c r="AA63" i="3"/>
  <c r="W93" i="3"/>
  <c r="W78" i="3"/>
  <c r="W63" i="3"/>
  <c r="S93" i="3"/>
  <c r="S78" i="3"/>
  <c r="S63" i="3"/>
  <c r="O93" i="3"/>
  <c r="O78" i="3"/>
  <c r="O63" i="3"/>
  <c r="K93" i="3"/>
  <c r="K78" i="3"/>
  <c r="K63" i="3"/>
  <c r="G93" i="3"/>
  <c r="G78" i="3"/>
  <c r="G63" i="3"/>
  <c r="AG92" i="3"/>
  <c r="AG77" i="3"/>
  <c r="AG62" i="3"/>
  <c r="AC92" i="3"/>
  <c r="AC77" i="3"/>
  <c r="AC62" i="3"/>
  <c r="Y92" i="3"/>
  <c r="Y77" i="3"/>
  <c r="Y62" i="3"/>
  <c r="U92" i="3"/>
  <c r="U77" i="3"/>
  <c r="U62" i="3"/>
  <c r="Q92" i="3"/>
  <c r="Q77" i="3"/>
  <c r="Q62" i="3"/>
  <c r="M92" i="3"/>
  <c r="M77" i="3"/>
  <c r="M62" i="3"/>
  <c r="I92" i="3"/>
  <c r="I77" i="3"/>
  <c r="I62" i="3"/>
  <c r="E92" i="3"/>
  <c r="E77" i="3"/>
  <c r="E62" i="3"/>
  <c r="AE91" i="3"/>
  <c r="AE76" i="3"/>
  <c r="AE61" i="3"/>
  <c r="AA91" i="3"/>
  <c r="AA76" i="3"/>
  <c r="AA61" i="3"/>
  <c r="W91" i="3"/>
  <c r="W76" i="3"/>
  <c r="W61" i="3"/>
  <c r="S91" i="3"/>
  <c r="S76" i="3"/>
  <c r="S61" i="3"/>
  <c r="O91" i="3"/>
  <c r="O76" i="3"/>
  <c r="O61" i="3"/>
  <c r="K91" i="3"/>
  <c r="K76" i="3"/>
  <c r="K61" i="3"/>
  <c r="G91" i="3"/>
  <c r="G76" i="3"/>
  <c r="G61" i="3"/>
  <c r="AG90" i="3"/>
  <c r="AG75" i="3"/>
  <c r="AG60" i="3"/>
  <c r="AC90" i="3"/>
  <c r="AC75" i="3"/>
  <c r="AC60" i="3"/>
  <c r="Y90" i="3"/>
  <c r="Y75" i="3"/>
  <c r="Y60" i="3"/>
  <c r="U90" i="3"/>
  <c r="U75" i="3"/>
  <c r="U60" i="3"/>
  <c r="Q90" i="3"/>
  <c r="Q75" i="3"/>
  <c r="Q60" i="3"/>
  <c r="M90" i="3"/>
  <c r="M75" i="3"/>
  <c r="M60" i="3"/>
  <c r="I90" i="3"/>
  <c r="I75" i="3"/>
  <c r="I60" i="3"/>
  <c r="E90" i="3"/>
  <c r="E75" i="3"/>
  <c r="E60" i="3"/>
  <c r="AE89" i="3"/>
  <c r="AE74" i="3"/>
  <c r="AE59" i="3"/>
  <c r="AA89" i="3"/>
  <c r="AA74" i="3"/>
  <c r="AA59" i="3"/>
  <c r="W89" i="3"/>
  <c r="W74" i="3"/>
  <c r="W59" i="3"/>
  <c r="S89" i="3"/>
  <c r="S74" i="3"/>
  <c r="S59" i="3"/>
  <c r="O89" i="3"/>
  <c r="O74" i="3"/>
  <c r="O59" i="3"/>
  <c r="K89" i="3"/>
  <c r="K74" i="3"/>
  <c r="K59" i="3"/>
  <c r="G89" i="3"/>
  <c r="G74" i="3"/>
  <c r="G59" i="3"/>
  <c r="AG88" i="3"/>
  <c r="AG73" i="3"/>
  <c r="AG58" i="3"/>
  <c r="AC88" i="3"/>
  <c r="AC73" i="3"/>
  <c r="AC58" i="3"/>
  <c r="Y88" i="3"/>
  <c r="Y73" i="3"/>
  <c r="Y58" i="3"/>
  <c r="U88" i="3"/>
  <c r="U73" i="3"/>
  <c r="U58" i="3"/>
  <c r="Q88" i="3"/>
  <c r="Q73" i="3"/>
  <c r="Q58" i="3"/>
  <c r="M88" i="3"/>
  <c r="M73" i="3"/>
  <c r="M58" i="3"/>
  <c r="I88" i="3"/>
  <c r="I73" i="3"/>
  <c r="I58" i="3"/>
  <c r="E88" i="3"/>
  <c r="E73" i="3"/>
  <c r="E58" i="3"/>
  <c r="AE87" i="3"/>
  <c r="AE72" i="3"/>
  <c r="AE57" i="3"/>
  <c r="AA87" i="3"/>
  <c r="AA72" i="3"/>
  <c r="AA57" i="3"/>
  <c r="W87" i="3"/>
  <c r="W72" i="3"/>
  <c r="W57" i="3"/>
  <c r="S87" i="3"/>
  <c r="S72" i="3"/>
  <c r="S57" i="3"/>
  <c r="O87" i="3"/>
  <c r="O72" i="3"/>
  <c r="O57" i="3"/>
  <c r="K87" i="3"/>
  <c r="K72" i="3"/>
  <c r="K57" i="3"/>
  <c r="G87" i="3"/>
  <c r="G72" i="3"/>
  <c r="G57" i="3"/>
  <c r="AG86" i="3"/>
  <c r="AG71" i="3"/>
  <c r="AG56" i="3"/>
  <c r="AC86" i="3"/>
  <c r="AC71" i="3"/>
  <c r="AC56" i="3"/>
  <c r="Y86" i="3"/>
  <c r="Y71" i="3"/>
  <c r="Y56" i="3"/>
  <c r="U86" i="3"/>
  <c r="U71" i="3"/>
  <c r="U56" i="3"/>
  <c r="Q86" i="3"/>
  <c r="Q71" i="3"/>
  <c r="Q56" i="3"/>
  <c r="M86" i="3"/>
  <c r="M71" i="3"/>
  <c r="M56" i="3"/>
  <c r="I86" i="3"/>
  <c r="I71" i="3"/>
  <c r="I56" i="3"/>
  <c r="E86" i="3"/>
  <c r="E71" i="3"/>
  <c r="E56" i="3"/>
  <c r="AG84" i="3"/>
  <c r="AG69" i="3"/>
  <c r="AG54" i="3"/>
  <c r="AC84" i="3"/>
  <c r="AC69" i="3"/>
  <c r="AC54" i="3"/>
  <c r="Y84" i="3"/>
  <c r="Y69" i="3"/>
  <c r="Y54" i="3"/>
  <c r="U84" i="3"/>
  <c r="U69" i="3"/>
  <c r="U54" i="3"/>
  <c r="Q84" i="3"/>
  <c r="Q69" i="3"/>
  <c r="Q54" i="3"/>
  <c r="M84" i="3"/>
  <c r="M69" i="3"/>
  <c r="M54" i="3"/>
  <c r="I84" i="3"/>
  <c r="I69" i="3"/>
  <c r="I54" i="3"/>
  <c r="E84" i="3"/>
  <c r="E69" i="3"/>
  <c r="E54" i="3"/>
  <c r="AE83" i="3"/>
  <c r="AE68" i="3"/>
  <c r="AE53" i="3"/>
  <c r="AA83" i="3"/>
  <c r="AA68" i="3"/>
  <c r="AA53" i="3"/>
  <c r="W83" i="3"/>
  <c r="W68" i="3"/>
  <c r="W53" i="3"/>
  <c r="S83" i="3"/>
  <c r="S68" i="3"/>
  <c r="S53" i="3"/>
  <c r="O83" i="3"/>
  <c r="O68" i="3"/>
  <c r="O53" i="3"/>
  <c r="K83" i="3"/>
  <c r="K68" i="3"/>
  <c r="K53" i="3"/>
  <c r="G83" i="3"/>
  <c r="G68" i="3"/>
  <c r="G53" i="3"/>
  <c r="AF50" i="3"/>
  <c r="AB50" i="3"/>
  <c r="X50" i="3"/>
  <c r="T50" i="3"/>
  <c r="P50" i="3"/>
  <c r="L50" i="3"/>
  <c r="H50" i="3"/>
  <c r="D50" i="3"/>
  <c r="AD49" i="3"/>
  <c r="Z49" i="3"/>
  <c r="V49" i="3"/>
  <c r="R49" i="3"/>
  <c r="N49" i="3"/>
  <c r="J49" i="3"/>
  <c r="F49" i="3"/>
  <c r="AF48" i="3"/>
  <c r="AB48" i="3"/>
  <c r="X48" i="3"/>
  <c r="T48" i="3"/>
  <c r="P48" i="3"/>
  <c r="L48" i="3"/>
  <c r="H48" i="3"/>
  <c r="D48" i="3"/>
  <c r="AD47" i="3"/>
  <c r="Z47" i="3"/>
  <c r="V47" i="3"/>
  <c r="R47" i="3"/>
  <c r="N47" i="3"/>
  <c r="J47" i="3"/>
  <c r="F47" i="3"/>
  <c r="AE46" i="3"/>
  <c r="Z46" i="3"/>
  <c r="T46" i="3"/>
  <c r="O46" i="3"/>
  <c r="J46" i="3"/>
  <c r="D46" i="3"/>
  <c r="AC45" i="3"/>
  <c r="X45" i="3"/>
  <c r="R45" i="3"/>
  <c r="M45" i="3"/>
  <c r="H45" i="3"/>
  <c r="AF44" i="3"/>
  <c r="AA44" i="3"/>
  <c r="V44" i="3"/>
  <c r="P44" i="3"/>
  <c r="K44" i="3"/>
  <c r="F44" i="3"/>
  <c r="AD43" i="3"/>
  <c r="Y43" i="3"/>
  <c r="T43" i="3"/>
  <c r="N43" i="3"/>
  <c r="I43" i="3"/>
  <c r="D43" i="3"/>
  <c r="AB42" i="3"/>
  <c r="W42" i="3"/>
  <c r="R42" i="3"/>
  <c r="L42" i="3"/>
  <c r="G42" i="3"/>
  <c r="AF41" i="3"/>
  <c r="Z41" i="3"/>
  <c r="U41" i="3"/>
  <c r="P41" i="3"/>
  <c r="J41" i="3"/>
  <c r="E41" i="3"/>
  <c r="Z40" i="3"/>
  <c r="N40" i="3"/>
  <c r="D40" i="3"/>
  <c r="AC39" i="3"/>
  <c r="W39" i="3"/>
  <c r="R39" i="3"/>
  <c r="M39" i="3"/>
  <c r="G39" i="3"/>
  <c r="AF38" i="3"/>
  <c r="AA38" i="3"/>
  <c r="U38" i="3"/>
  <c r="P38" i="3"/>
  <c r="K38" i="3"/>
  <c r="E38" i="3"/>
  <c r="C64" i="3"/>
  <c r="C59" i="3"/>
  <c r="AF65" i="3"/>
  <c r="AA65" i="3"/>
  <c r="V65" i="3"/>
  <c r="P65" i="3"/>
  <c r="K65" i="3"/>
  <c r="F65" i="3"/>
  <c r="AD64" i="3"/>
  <c r="Y64" i="3"/>
  <c r="T64" i="3"/>
  <c r="N64" i="3"/>
  <c r="F64" i="3"/>
  <c r="T63" i="3"/>
  <c r="D63" i="3"/>
  <c r="R62" i="3"/>
  <c r="AF61" i="3"/>
  <c r="P61" i="3"/>
  <c r="AD60" i="3"/>
  <c r="N60" i="3"/>
  <c r="AB59" i="3"/>
  <c r="L59" i="3"/>
  <c r="Z58" i="3"/>
  <c r="J58" i="3"/>
  <c r="X57" i="3"/>
  <c r="H57" i="3"/>
  <c r="V56" i="3"/>
  <c r="F56" i="3"/>
  <c r="F55" i="3"/>
  <c r="S54" i="3"/>
  <c r="AG53" i="3"/>
  <c r="Q53" i="3"/>
  <c r="C79" i="3"/>
  <c r="W80" i="3"/>
  <c r="C70" i="3"/>
  <c r="AE70" i="3"/>
  <c r="AA70" i="3"/>
  <c r="W70" i="3"/>
  <c r="S70" i="3"/>
  <c r="O70" i="3"/>
  <c r="K70" i="3"/>
  <c r="G70" i="3"/>
  <c r="AD85" i="3"/>
  <c r="Z85" i="3"/>
  <c r="V85" i="3"/>
  <c r="R85" i="3"/>
  <c r="N85" i="3"/>
  <c r="J85" i="3"/>
  <c r="F85" i="3"/>
  <c r="AG70" i="3"/>
  <c r="Y70" i="3"/>
  <c r="M70" i="3"/>
  <c r="E70" i="3"/>
  <c r="AE40" i="3"/>
  <c r="AA40" i="3"/>
  <c r="W40" i="3"/>
  <c r="S40" i="3"/>
  <c r="O40" i="3"/>
  <c r="K40" i="3"/>
  <c r="G40" i="3"/>
  <c r="C55" i="3"/>
  <c r="AE55" i="3"/>
  <c r="AA55" i="3"/>
  <c r="W55" i="3"/>
  <c r="S55" i="3"/>
  <c r="O55" i="3"/>
  <c r="K55" i="3"/>
  <c r="G55" i="3"/>
  <c r="AG85" i="3"/>
  <c r="AC85" i="3"/>
  <c r="Y85" i="3"/>
  <c r="U85" i="3"/>
  <c r="Q85" i="3"/>
  <c r="M85" i="3"/>
  <c r="I85" i="3"/>
  <c r="E85" i="3"/>
  <c r="AC70" i="3"/>
  <c r="U70" i="3"/>
  <c r="Q70" i="3"/>
  <c r="I70" i="3"/>
  <c r="AG40" i="3"/>
  <c r="AC40" i="3"/>
  <c r="Y40" i="3"/>
  <c r="U40" i="3"/>
  <c r="Q40" i="3"/>
  <c r="M40" i="3"/>
  <c r="I40" i="3"/>
  <c r="E40" i="3"/>
  <c r="AH42" i="3" l="1"/>
  <c r="D102" i="3" s="1"/>
  <c r="AH48" i="3"/>
  <c r="D108" i="3" s="1"/>
  <c r="AH90" i="3"/>
  <c r="G105" i="3" s="1"/>
  <c r="AH38" i="3"/>
  <c r="D98" i="3" s="1"/>
  <c r="AH49" i="3"/>
  <c r="D109" i="3" s="1"/>
  <c r="AH46" i="3"/>
  <c r="D106" i="3" s="1"/>
  <c r="AH44" i="3"/>
  <c r="D104" i="3" s="1"/>
  <c r="AH45" i="3"/>
  <c r="D105" i="3" s="1"/>
  <c r="AH86" i="3"/>
  <c r="G101" i="3" s="1"/>
  <c r="AH94" i="3"/>
  <c r="G109" i="3" s="1"/>
  <c r="AH85" i="3"/>
  <c r="G100" i="3" s="1"/>
  <c r="AH88" i="3"/>
  <c r="G103" i="3" s="1"/>
  <c r="AH95" i="3"/>
  <c r="G110" i="3" s="1"/>
  <c r="AH87" i="3"/>
  <c r="G102" i="3" s="1"/>
  <c r="AH91" i="3"/>
  <c r="G106" i="3" s="1"/>
  <c r="AH50" i="3"/>
  <c r="D110" i="3" s="1"/>
  <c r="AH92" i="3"/>
  <c r="G107" i="3" s="1"/>
  <c r="AH89" i="3"/>
  <c r="G104" i="3" s="1"/>
  <c r="AH39" i="3"/>
  <c r="D99" i="3" s="1"/>
  <c r="AH41" i="3"/>
  <c r="D101" i="3" s="1"/>
  <c r="AH43" i="3"/>
  <c r="D103" i="3" s="1"/>
  <c r="AH84" i="3"/>
  <c r="G99" i="3" s="1"/>
  <c r="AH93" i="3"/>
  <c r="G108" i="3" s="1"/>
  <c r="AH47" i="3"/>
  <c r="D107" i="3" s="1"/>
  <c r="AH83" i="3"/>
  <c r="G98" i="3" s="1"/>
  <c r="AH40" i="3"/>
  <c r="D100" i="3" s="1"/>
  <c r="C24" i="3" l="1"/>
  <c r="B20" i="3" l="1"/>
  <c r="B9" i="3"/>
  <c r="B10" i="3"/>
  <c r="B11" i="3"/>
  <c r="B12" i="3"/>
  <c r="B13" i="3"/>
  <c r="B14" i="3"/>
  <c r="B15" i="3"/>
  <c r="B16" i="3"/>
  <c r="B17" i="3"/>
  <c r="B18" i="3"/>
  <c r="B19" i="3"/>
  <c r="B8" i="3"/>
  <c r="B79" i="3"/>
  <c r="B80" i="3"/>
  <c r="B77" i="3"/>
  <c r="B78" i="3"/>
  <c r="B69" i="3"/>
  <c r="B70" i="3"/>
  <c r="B71" i="3"/>
  <c r="B72" i="3"/>
  <c r="B73" i="3"/>
  <c r="B74" i="3"/>
  <c r="B75" i="3"/>
  <c r="B76" i="3"/>
  <c r="B68" i="3"/>
  <c r="B54" i="3"/>
  <c r="B55" i="3"/>
  <c r="B56" i="3"/>
  <c r="B57" i="3"/>
  <c r="B58" i="3"/>
  <c r="B59" i="3"/>
  <c r="B60" i="3"/>
  <c r="B61" i="3"/>
  <c r="B62" i="3"/>
  <c r="B63" i="3"/>
  <c r="B64" i="3"/>
  <c r="B65" i="3"/>
  <c r="B53" i="3"/>
  <c r="B39" i="3"/>
  <c r="B40" i="3"/>
  <c r="B41" i="3"/>
  <c r="B42" i="3"/>
  <c r="B43" i="3"/>
  <c r="B44" i="3"/>
  <c r="B45" i="3"/>
  <c r="B46" i="3"/>
  <c r="B47" i="3"/>
  <c r="B48" i="3"/>
  <c r="B49" i="3"/>
  <c r="B50" i="3"/>
  <c r="B38" i="3"/>
  <c r="B34" i="3"/>
  <c r="B35" i="3"/>
  <c r="B24" i="3"/>
  <c r="B25" i="3"/>
  <c r="B26" i="3"/>
  <c r="B27" i="3"/>
  <c r="B28" i="3"/>
  <c r="B29" i="3"/>
  <c r="B30" i="3"/>
  <c r="B31" i="3"/>
  <c r="B32" i="3"/>
  <c r="B33" i="3"/>
  <c r="B23" i="3"/>
  <c r="B21" i="1"/>
  <c r="B22" i="1"/>
  <c r="B23" i="1"/>
  <c r="B24" i="1"/>
  <c r="B25" i="1"/>
  <c r="B26" i="1"/>
  <c r="B27" i="1"/>
  <c r="B28" i="1"/>
  <c r="B29" i="1"/>
  <c r="B30" i="1"/>
  <c r="B31" i="1"/>
  <c r="B32" i="1"/>
  <c r="B20" i="1"/>
  <c r="R23" i="3" l="1"/>
  <c r="AF23" i="3"/>
  <c r="AD23" i="3"/>
  <c r="AB23" i="3"/>
  <c r="Z23" i="3"/>
  <c r="X23" i="3"/>
  <c r="V23" i="3"/>
  <c r="T23" i="3"/>
  <c r="P23" i="3"/>
  <c r="N23" i="3"/>
  <c r="L23" i="3"/>
  <c r="J23" i="3"/>
  <c r="H23" i="3"/>
  <c r="F23" i="3"/>
  <c r="D23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D35" i="3"/>
  <c r="AG34" i="3"/>
  <c r="AE34" i="3"/>
  <c r="AC34" i="3"/>
  <c r="AA34" i="3"/>
  <c r="Y34" i="3"/>
  <c r="W34" i="3"/>
  <c r="U34" i="3"/>
  <c r="S34" i="3"/>
  <c r="Q34" i="3"/>
  <c r="O34" i="3"/>
  <c r="M34" i="3"/>
  <c r="K34" i="3"/>
  <c r="I34" i="3"/>
  <c r="G34" i="3"/>
  <c r="E34" i="3"/>
  <c r="C34" i="3"/>
  <c r="AF33" i="3"/>
  <c r="AD33" i="3"/>
  <c r="AB33" i="3"/>
  <c r="Z33" i="3"/>
  <c r="X33" i="3"/>
  <c r="V33" i="3"/>
  <c r="T33" i="3"/>
  <c r="R33" i="3"/>
  <c r="P33" i="3"/>
  <c r="N33" i="3"/>
  <c r="L33" i="3"/>
  <c r="J33" i="3"/>
  <c r="H33" i="3"/>
  <c r="F33" i="3"/>
  <c r="D33" i="3"/>
  <c r="AG32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C32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D31" i="3"/>
  <c r="AG30" i="3"/>
  <c r="AE30" i="3"/>
  <c r="AC30" i="3"/>
  <c r="AA30" i="3"/>
  <c r="Y30" i="3"/>
  <c r="W30" i="3"/>
  <c r="U30" i="3"/>
  <c r="S30" i="3"/>
  <c r="Q30" i="3"/>
  <c r="O30" i="3"/>
  <c r="M30" i="3"/>
  <c r="K30" i="3"/>
  <c r="I30" i="3"/>
  <c r="G30" i="3"/>
  <c r="E30" i="3"/>
  <c r="C30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D29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C28" i="3"/>
  <c r="AF27" i="3"/>
  <c r="AD27" i="3"/>
  <c r="AB27" i="3"/>
  <c r="Z27" i="3"/>
  <c r="X27" i="3"/>
  <c r="V27" i="3"/>
  <c r="T27" i="3"/>
  <c r="R27" i="3"/>
  <c r="P27" i="3"/>
  <c r="N27" i="3"/>
  <c r="L27" i="3"/>
  <c r="J27" i="3"/>
  <c r="H27" i="3"/>
  <c r="F27" i="3"/>
  <c r="D27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C26" i="3"/>
  <c r="AF25" i="3"/>
  <c r="AD25" i="3"/>
  <c r="AB25" i="3"/>
  <c r="Z25" i="3"/>
  <c r="X25" i="3"/>
  <c r="V25" i="3"/>
  <c r="T25" i="3"/>
  <c r="R25" i="3"/>
  <c r="P25" i="3"/>
  <c r="N25" i="3"/>
  <c r="L25" i="3"/>
  <c r="J25" i="3"/>
  <c r="H25" i="3"/>
  <c r="F25" i="3"/>
  <c r="D25" i="3"/>
  <c r="AG24" i="3"/>
  <c r="AE24" i="3"/>
  <c r="AC24" i="3"/>
  <c r="AA24" i="3"/>
  <c r="Y24" i="3"/>
  <c r="W24" i="3"/>
  <c r="U24" i="3"/>
  <c r="S24" i="3"/>
  <c r="Q24" i="3"/>
  <c r="O24" i="3"/>
  <c r="M24" i="3"/>
  <c r="K24" i="3"/>
  <c r="I24" i="3"/>
  <c r="G24" i="3"/>
  <c r="E24" i="3"/>
  <c r="AH68" i="3"/>
  <c r="F98" i="3" s="1"/>
  <c r="AH62" i="3"/>
  <c r="E107" i="3" s="1"/>
  <c r="AH58" i="3"/>
  <c r="E103" i="3" s="1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AG35" i="3"/>
  <c r="AE35" i="3"/>
  <c r="AC35" i="3"/>
  <c r="AA35" i="3"/>
  <c r="Y35" i="3"/>
  <c r="W35" i="3"/>
  <c r="U35" i="3"/>
  <c r="S35" i="3"/>
  <c r="Q35" i="3"/>
  <c r="O35" i="3"/>
  <c r="M35" i="3"/>
  <c r="K35" i="3"/>
  <c r="I35" i="3"/>
  <c r="G35" i="3"/>
  <c r="E35" i="3"/>
  <c r="C35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D34" i="3"/>
  <c r="AG33" i="3"/>
  <c r="AE33" i="3"/>
  <c r="AC33" i="3"/>
  <c r="AA33" i="3"/>
  <c r="Y33" i="3"/>
  <c r="W33" i="3"/>
  <c r="U33" i="3"/>
  <c r="S33" i="3"/>
  <c r="Q33" i="3"/>
  <c r="O33" i="3"/>
  <c r="M33" i="3"/>
  <c r="K33" i="3"/>
  <c r="I33" i="3"/>
  <c r="G33" i="3"/>
  <c r="E33" i="3"/>
  <c r="C33" i="3"/>
  <c r="AF32" i="3"/>
  <c r="AD32" i="3"/>
  <c r="AB32" i="3"/>
  <c r="Z32" i="3"/>
  <c r="X32" i="3"/>
  <c r="V32" i="3"/>
  <c r="T32" i="3"/>
  <c r="R32" i="3"/>
  <c r="P32" i="3"/>
  <c r="N32" i="3"/>
  <c r="L32" i="3"/>
  <c r="J32" i="3"/>
  <c r="H32" i="3"/>
  <c r="F32" i="3"/>
  <c r="D32" i="3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C31" i="3"/>
  <c r="AF30" i="3"/>
  <c r="AD30" i="3"/>
  <c r="AB30" i="3"/>
  <c r="Z30" i="3"/>
  <c r="X30" i="3"/>
  <c r="V30" i="3"/>
  <c r="T30" i="3"/>
  <c r="R30" i="3"/>
  <c r="P30" i="3"/>
  <c r="N30" i="3"/>
  <c r="L30" i="3"/>
  <c r="J30" i="3"/>
  <c r="H30" i="3"/>
  <c r="F30" i="3"/>
  <c r="D30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G29" i="3"/>
  <c r="E29" i="3"/>
  <c r="C29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D28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C27" i="3"/>
  <c r="AF26" i="3"/>
  <c r="AD26" i="3"/>
  <c r="AB26" i="3"/>
  <c r="Z26" i="3"/>
  <c r="X26" i="3"/>
  <c r="V26" i="3"/>
  <c r="T26" i="3"/>
  <c r="R26" i="3"/>
  <c r="P26" i="3"/>
  <c r="N26" i="3"/>
  <c r="L26" i="3"/>
  <c r="J26" i="3"/>
  <c r="H26" i="3"/>
  <c r="F26" i="3"/>
  <c r="D26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C25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D24" i="3"/>
  <c r="AH56" i="3" l="1"/>
  <c r="E101" i="3" s="1"/>
  <c r="AH60" i="3"/>
  <c r="E105" i="3" s="1"/>
  <c r="AH64" i="3"/>
  <c r="E109" i="3" s="1"/>
  <c r="AH71" i="3"/>
  <c r="F101" i="3" s="1"/>
  <c r="AH73" i="3"/>
  <c r="F103" i="3" s="1"/>
  <c r="AH75" i="3"/>
  <c r="F105" i="3" s="1"/>
  <c r="AH77" i="3"/>
  <c r="F107" i="3" s="1"/>
  <c r="AH79" i="3"/>
  <c r="F109" i="3" s="1"/>
  <c r="AH27" i="3"/>
  <c r="C102" i="3" s="1"/>
  <c r="AH31" i="3"/>
  <c r="C106" i="3" s="1"/>
  <c r="AH35" i="3"/>
  <c r="C110" i="3" s="1"/>
  <c r="AH23" i="3"/>
  <c r="C98" i="3" s="1"/>
  <c r="AH25" i="3"/>
  <c r="C100" i="3" s="1"/>
  <c r="AH29" i="3"/>
  <c r="C104" i="3" s="1"/>
  <c r="AH33" i="3"/>
  <c r="C108" i="3" s="1"/>
  <c r="AH55" i="3"/>
  <c r="E100" i="3" s="1"/>
  <c r="AH24" i="3"/>
  <c r="C99" i="3" s="1"/>
  <c r="AH28" i="3"/>
  <c r="C103" i="3" s="1"/>
  <c r="H103" i="3" s="1"/>
  <c r="I103" i="3" s="1"/>
  <c r="C25" i="1" s="1"/>
  <c r="AH32" i="3"/>
  <c r="C107" i="3" s="1"/>
  <c r="H107" i="3" s="1"/>
  <c r="I107" i="3" s="1"/>
  <c r="C29" i="1" s="1"/>
  <c r="AH54" i="3"/>
  <c r="E99" i="3" s="1"/>
  <c r="AH57" i="3"/>
  <c r="E102" i="3" s="1"/>
  <c r="AH59" i="3"/>
  <c r="E104" i="3" s="1"/>
  <c r="AH61" i="3"/>
  <c r="E106" i="3" s="1"/>
  <c r="AH63" i="3"/>
  <c r="E108" i="3" s="1"/>
  <c r="AH65" i="3"/>
  <c r="E110" i="3" s="1"/>
  <c r="AH70" i="3"/>
  <c r="F100" i="3" s="1"/>
  <c r="AH53" i="3"/>
  <c r="E98" i="3" s="1"/>
  <c r="AH26" i="3"/>
  <c r="C101" i="3" s="1"/>
  <c r="H101" i="3" s="1"/>
  <c r="I101" i="3" s="1"/>
  <c r="C23" i="1" s="1"/>
  <c r="AH30" i="3"/>
  <c r="C105" i="3" s="1"/>
  <c r="H105" i="3" s="1"/>
  <c r="I105" i="3" s="1"/>
  <c r="C27" i="1" s="1"/>
  <c r="AH34" i="3"/>
  <c r="C109" i="3" s="1"/>
  <c r="AH69" i="3"/>
  <c r="F99" i="3" s="1"/>
  <c r="AH72" i="3"/>
  <c r="F102" i="3" s="1"/>
  <c r="AH74" i="3"/>
  <c r="F104" i="3" s="1"/>
  <c r="AH76" i="3"/>
  <c r="F106" i="3" s="1"/>
  <c r="AH78" i="3"/>
  <c r="F108" i="3" s="1"/>
  <c r="AH80" i="3"/>
  <c r="F110" i="3" s="1"/>
  <c r="H109" i="3" l="1"/>
  <c r="I109" i="3" s="1"/>
  <c r="C31" i="1" s="1"/>
  <c r="H98" i="3"/>
  <c r="I98" i="3" s="1"/>
  <c r="C20" i="1" s="1"/>
  <c r="H108" i="3"/>
  <c r="I108" i="3" s="1"/>
  <c r="C30" i="1" s="1"/>
  <c r="H110" i="3"/>
  <c r="I110" i="3" s="1"/>
  <c r="C32" i="1" s="1"/>
  <c r="H104" i="3"/>
  <c r="I104" i="3" s="1"/>
  <c r="C26" i="1" s="1"/>
  <c r="H106" i="3"/>
  <c r="I106" i="3" s="1"/>
  <c r="C28" i="1" s="1"/>
  <c r="H99" i="3"/>
  <c r="I99" i="3" s="1"/>
  <c r="C21" i="1" s="1"/>
  <c r="H102" i="3"/>
  <c r="I102" i="3" s="1"/>
  <c r="C24" i="1" s="1"/>
  <c r="H100" i="3"/>
  <c r="I100" i="3" s="1"/>
  <c r="C22" i="1" s="1"/>
</calcChain>
</file>

<file path=xl/sharedStrings.xml><?xml version="1.0" encoding="utf-8"?>
<sst xmlns="http://schemas.openxmlformats.org/spreadsheetml/2006/main" count="73" uniqueCount="55">
  <si>
    <t>Locality</t>
  </si>
  <si>
    <t>Foliar Physiognomic Characters [%]</t>
  </si>
  <si>
    <t xml:space="preserve">  Margin Character States</t>
  </si>
  <si>
    <t>Size Character States</t>
  </si>
  <si>
    <t>Apex Character States</t>
  </si>
  <si>
    <t>Base Character States</t>
  </si>
  <si>
    <t>Length to Width Character States</t>
  </si>
  <si>
    <t>Shape Character States</t>
  </si>
  <si>
    <t>Lobed</t>
  </si>
  <si>
    <t>No Teeth</t>
  </si>
  <si>
    <t>Regular teeth</t>
  </si>
  <si>
    <t>Close teeth</t>
  </si>
  <si>
    <t>Round teeth</t>
  </si>
  <si>
    <t>Acute teeth</t>
  </si>
  <si>
    <t>Compound teeth</t>
  </si>
  <si>
    <t>Nanophyll</t>
  </si>
  <si>
    <t>Leptophyll 1</t>
  </si>
  <si>
    <t>Leptophyll 2</t>
  </si>
  <si>
    <t>Microphyll 1</t>
  </si>
  <si>
    <t>Microphyll 2</t>
  </si>
  <si>
    <t>Microphyll 3</t>
  </si>
  <si>
    <t>Mesophyll 1</t>
  </si>
  <si>
    <t>Mesophyll 2</t>
  </si>
  <si>
    <t>Mesophyll 3</t>
  </si>
  <si>
    <t>Emarginate apex</t>
  </si>
  <si>
    <t>Round apex</t>
  </si>
  <si>
    <t>Acute apex</t>
  </si>
  <si>
    <t>Attenuate apex</t>
  </si>
  <si>
    <t>Cordate base</t>
  </si>
  <si>
    <t>Round base</t>
  </si>
  <si>
    <t>Acute base</t>
  </si>
  <si>
    <t>L:W &lt;1:1</t>
  </si>
  <si>
    <t>L:W 1-2:1</t>
  </si>
  <si>
    <t>L:W 2-3:1</t>
  </si>
  <si>
    <t>L:W 3-4:1</t>
  </si>
  <si>
    <t>L:W &gt;4:1</t>
  </si>
  <si>
    <t>Obovate</t>
  </si>
  <si>
    <t>Elliptic</t>
  </si>
  <si>
    <t>Ovate</t>
  </si>
  <si>
    <t>Insert physiognomic data of a fossil flora (OUR), e.g., Parschlug</t>
  </si>
  <si>
    <t>Parschlug</t>
  </si>
  <si>
    <t>RESULTS</t>
  </si>
  <si>
    <t xml:space="preserve">Selected relevant CLAMP physiognomic datasets </t>
  </si>
  <si>
    <t>Working area</t>
  </si>
  <si>
    <t>Mean</t>
  </si>
  <si>
    <t>Physg3br (144)</t>
  </si>
  <si>
    <t>Physg3ar (173)</t>
  </si>
  <si>
    <t>Asia 1 (189)</t>
  </si>
  <si>
    <t>Asia 2 (177)</t>
  </si>
  <si>
    <t>Global_Physg</t>
  </si>
  <si>
    <t>max</t>
  </si>
  <si>
    <t>Suma</t>
  </si>
  <si>
    <t>Physg3br New (144)</t>
  </si>
  <si>
    <t>Minimum</t>
  </si>
  <si>
    <t>Global_Physg (378)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</si>
</sst>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164" fontId="1" fillId="4" borderId="0" xfId="3" applyNumberFormat="1" applyFill="1"/>
    <xf numFmtId="164" fontId="0" fillId="4" borderId="0" xfId="0" applyNumberFormat="1" applyFill="1"/>
    <xf numFmtId="164" fontId="0" fillId="0" borderId="0" xfId="0" applyNumberFormat="1"/>
    <xf numFmtId="2" fontId="2" fillId="3" borderId="1" xfId="0" applyNumberFormat="1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3" borderId="0" xfId="0" applyFont="1" applyFill="1"/>
    <xf numFmtId="0" fontId="2" fillId="0" borderId="1" xfId="1" applyFont="1" applyBorder="1"/>
    <xf numFmtId="0" fontId="2" fillId="0" borderId="0" xfId="1" applyFont="1"/>
    <xf numFmtId="0" fontId="2" fillId="3" borderId="0" xfId="1" applyFont="1" applyFill="1"/>
    <xf numFmtId="2" fontId="2" fillId="3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0" fillId="0" borderId="1" xfId="0" applyFont="1" applyBorder="1"/>
    <xf numFmtId="0" fontId="0" fillId="0" borderId="0" xfId="0" applyFont="1" applyFill="1"/>
    <xf numFmtId="0" fontId="2" fillId="0" borderId="0" xfId="0" applyFont="1" applyFill="1" applyBorder="1"/>
    <xf numFmtId="2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1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</cellXfs>
  <cellStyles count="7">
    <cellStyle name="Normal" xfId="0" builtinId="0"/>
    <cellStyle name="normální 2" xfId="1" xr:uid="{00000000-0005-0000-0000-000000000000}"/>
    <cellStyle name="normální 3" xfId="2" xr:uid="{00000000-0005-0000-0000-000001000000}"/>
    <cellStyle name="normální 4" xfId="3" xr:uid="{00000000-0005-0000-0000-000002000000}"/>
    <cellStyle name="normální 5" xfId="4" xr:uid="{00000000-0005-0000-0000-000003000000}"/>
    <cellStyle name="normální 6" xfId="5" xr:uid="{00000000-0005-0000-0000-000004000000}"/>
    <cellStyle name="normální 7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O34"/>
  <sheetViews>
    <sheetView tabSelected="1" workbookViewId="0">
      <selection activeCell="L34" sqref="L34"/>
    </sheetView>
  </sheetViews>
  <sheetFormatPr defaultColWidth="9.140625" defaultRowHeight="14.25"/>
  <cols>
    <col min="1" max="1" width="27" style="8" customWidth="1"/>
    <col min="2" max="2" width="19" style="8" bestFit="1" customWidth="1"/>
    <col min="3" max="3" width="9.5703125" style="8" customWidth="1"/>
    <col min="4" max="4" width="8.42578125" style="8" bestFit="1" customWidth="1"/>
    <col min="5" max="5" width="13.140625" style="8" bestFit="1" customWidth="1"/>
    <col min="6" max="6" width="11.140625" style="8" bestFit="1" customWidth="1"/>
    <col min="7" max="7" width="12" style="8" bestFit="1" customWidth="1"/>
    <col min="8" max="8" width="11.140625" style="8" bestFit="1" customWidth="1"/>
    <col min="9" max="10" width="10.140625" style="8" bestFit="1" customWidth="1"/>
    <col min="11" max="15" width="11.85546875" style="8" bestFit="1" customWidth="1"/>
    <col min="16" max="18" width="11.7109375" style="8" bestFit="1" customWidth="1"/>
    <col min="19" max="19" width="15.85546875" style="8" bestFit="1" customWidth="1"/>
    <col min="20" max="20" width="11.42578125" style="8" bestFit="1" customWidth="1"/>
    <col min="21" max="21" width="10.85546875" style="8" bestFit="1" customWidth="1"/>
    <col min="22" max="22" width="14.85546875" style="8" bestFit="1" customWidth="1"/>
    <col min="23" max="23" width="12.5703125" style="8" bestFit="1" customWidth="1"/>
    <col min="24" max="24" width="11.140625" style="8" bestFit="1" customWidth="1"/>
    <col min="25" max="25" width="10.42578125" style="8" bestFit="1" customWidth="1"/>
    <col min="26" max="26" width="8.7109375" style="8" bestFit="1" customWidth="1"/>
    <col min="27" max="29" width="9.140625" style="8" bestFit="1" customWidth="1"/>
    <col min="30" max="30" width="8.7109375" style="8" bestFit="1" customWidth="1"/>
    <col min="31" max="31" width="8.5703125" style="8" bestFit="1" customWidth="1"/>
    <col min="32" max="32" width="7" style="8" bestFit="1" customWidth="1"/>
    <col min="33" max="33" width="6.42578125" style="8" customWidth="1"/>
    <col min="34" max="16384" width="9.140625" style="8"/>
  </cols>
  <sheetData>
    <row r="1" spans="1:67">
      <c r="B1" s="24" t="s">
        <v>0</v>
      </c>
      <c r="C1" s="23" t="s">
        <v>1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67">
      <c r="B2" s="24"/>
      <c r="C2" s="25" t="s">
        <v>2</v>
      </c>
      <c r="D2" s="26"/>
      <c r="E2" s="26"/>
      <c r="F2" s="26"/>
      <c r="G2" s="26"/>
      <c r="H2" s="26"/>
      <c r="I2" s="27"/>
      <c r="J2" s="25" t="s">
        <v>3</v>
      </c>
      <c r="K2" s="26"/>
      <c r="L2" s="26"/>
      <c r="M2" s="26"/>
      <c r="N2" s="26"/>
      <c r="O2" s="26"/>
      <c r="P2" s="26"/>
      <c r="Q2" s="26"/>
      <c r="R2" s="27"/>
      <c r="S2" s="25" t="s">
        <v>4</v>
      </c>
      <c r="T2" s="26"/>
      <c r="U2" s="26"/>
      <c r="V2" s="27"/>
      <c r="W2" s="25" t="s">
        <v>5</v>
      </c>
      <c r="X2" s="26"/>
      <c r="Y2" s="27"/>
      <c r="Z2" s="25" t="s">
        <v>6</v>
      </c>
      <c r="AA2" s="26"/>
      <c r="AB2" s="26"/>
      <c r="AC2" s="26"/>
      <c r="AD2" s="27"/>
      <c r="AE2" s="25" t="s">
        <v>7</v>
      </c>
      <c r="AF2" s="26"/>
      <c r="AG2" s="27"/>
    </row>
    <row r="3" spans="1:67">
      <c r="B3" s="24"/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 t="s">
        <v>18</v>
      </c>
      <c r="N3" s="10" t="s">
        <v>19</v>
      </c>
      <c r="O3" s="10" t="s">
        <v>20</v>
      </c>
      <c r="P3" s="10" t="s">
        <v>21</v>
      </c>
      <c r="Q3" s="10" t="s">
        <v>22</v>
      </c>
      <c r="R3" s="10" t="s">
        <v>23</v>
      </c>
      <c r="S3" s="10" t="s">
        <v>24</v>
      </c>
      <c r="T3" s="10" t="s">
        <v>25</v>
      </c>
      <c r="U3" s="10" t="s">
        <v>26</v>
      </c>
      <c r="V3" s="10" t="s">
        <v>27</v>
      </c>
      <c r="W3" s="10" t="s">
        <v>28</v>
      </c>
      <c r="X3" s="10" t="s">
        <v>29</v>
      </c>
      <c r="Y3" s="10" t="s">
        <v>30</v>
      </c>
      <c r="Z3" s="10" t="s">
        <v>31</v>
      </c>
      <c r="AA3" s="10" t="s">
        <v>32</v>
      </c>
      <c r="AB3" s="10" t="s">
        <v>33</v>
      </c>
      <c r="AC3" s="10" t="s">
        <v>34</v>
      </c>
      <c r="AD3" s="10" t="s">
        <v>35</v>
      </c>
      <c r="AE3" s="10" t="s">
        <v>36</v>
      </c>
      <c r="AF3" s="10" t="s">
        <v>37</v>
      </c>
      <c r="AG3" s="10" t="s">
        <v>38</v>
      </c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</row>
    <row r="4" spans="1:67" s="9" customFormat="1" ht="15" customHeight="1">
      <c r="A4" s="22" t="s">
        <v>39</v>
      </c>
      <c r="B4" s="6" t="s">
        <v>40</v>
      </c>
      <c r="C4" s="7">
        <v>5.7471264367816088</v>
      </c>
      <c r="D4" s="7">
        <v>52.873563218390807</v>
      </c>
      <c r="E4" s="7">
        <v>44.252873563218394</v>
      </c>
      <c r="F4" s="7">
        <v>20.402298850574713</v>
      </c>
      <c r="G4" s="7">
        <v>17.298850574712645</v>
      </c>
      <c r="H4" s="7">
        <v>29.25287356321839</v>
      </c>
      <c r="I4" s="7">
        <v>0.28735632183908044</v>
      </c>
      <c r="J4" s="7">
        <v>0.57471264367816088</v>
      </c>
      <c r="K4" s="7">
        <v>0.57471264367816088</v>
      </c>
      <c r="L4" s="7">
        <v>1.4942528735632183</v>
      </c>
      <c r="M4" s="7">
        <v>20.287356321839077</v>
      </c>
      <c r="N4" s="7">
        <v>40.862068965517238</v>
      </c>
      <c r="O4" s="7">
        <v>29.655172413793103</v>
      </c>
      <c r="P4" s="7">
        <v>5.4022988505747129</v>
      </c>
      <c r="Q4" s="7">
        <v>1.1494252873563218</v>
      </c>
      <c r="R4" s="7">
        <v>0</v>
      </c>
      <c r="S4" s="7">
        <v>3.3333333333333335</v>
      </c>
      <c r="T4" s="7">
        <v>31.379310344827587</v>
      </c>
      <c r="U4" s="7">
        <v>44.540229885057464</v>
      </c>
      <c r="V4" s="7">
        <v>20.747126436781606</v>
      </c>
      <c r="W4" s="7">
        <v>5.5172413793103452</v>
      </c>
      <c r="X4" s="7">
        <v>28.160919540229884</v>
      </c>
      <c r="Y4" s="7">
        <v>66.321839080459768</v>
      </c>
      <c r="Z4" s="7">
        <v>5.7471264367816088</v>
      </c>
      <c r="AA4" s="7">
        <v>20.057471264367816</v>
      </c>
      <c r="AB4" s="7">
        <v>26.896551724137929</v>
      </c>
      <c r="AC4" s="7">
        <v>36.724137931034484</v>
      </c>
      <c r="AD4" s="7">
        <v>10.574712643678161</v>
      </c>
      <c r="AE4" s="7">
        <v>13.678160919540232</v>
      </c>
      <c r="AF4" s="7">
        <v>49.540229885057471</v>
      </c>
      <c r="AG4" s="7">
        <v>36.781609195402289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</row>
    <row r="5" spans="1:67" s="9" customFormat="1">
      <c r="A5" s="22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 s="9" customFormat="1">
      <c r="A6" s="22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s="9" customFormat="1">
      <c r="A7" s="22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67" s="9" customFormat="1"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</row>
    <row r="9" spans="1:67" s="9" customFormat="1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0" spans="1:67" s="9" customFormat="1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</row>
    <row r="11" spans="1:67" s="9" customFormat="1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</row>
    <row r="12" spans="1:67" s="9" customFormat="1"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</row>
    <row r="13" spans="1:67" s="9" customFormat="1"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spans="1:67" s="9" customFormat="1">
      <c r="B14" s="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</row>
    <row r="15" spans="1:67" s="9" customFormat="1">
      <c r="B15" s="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</row>
    <row r="16" spans="1:67" s="9" customFormat="1">
      <c r="B16" s="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16" customFormat="1"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2:67">
      <c r="B18" s="20" t="s">
        <v>41</v>
      </c>
      <c r="C18" s="20"/>
      <c r="D18" s="20"/>
      <c r="E18" s="20"/>
    </row>
    <row r="19" spans="2:67">
      <c r="B19" s="14" t="s">
        <v>0</v>
      </c>
      <c r="C19" s="21" t="s">
        <v>42</v>
      </c>
      <c r="D19" s="21"/>
      <c r="E19" s="21"/>
    </row>
    <row r="20" spans="2:67">
      <c r="B20" s="15" t="str">
        <f>B4</f>
        <v>Parschlug</v>
      </c>
      <c r="C20" s="28" t="str">
        <f>'Working area'!I98</f>
        <v>Global_Physg (378)</v>
      </c>
      <c r="D20" s="28"/>
      <c r="E20" s="28"/>
    </row>
    <row r="21" spans="2:67">
      <c r="B21" s="15">
        <f>B5</f>
        <v>0</v>
      </c>
      <c r="C21" s="28" t="str">
        <f>'Working area'!I99</f>
        <v>Asia 2 (177)</v>
      </c>
      <c r="D21" s="28"/>
      <c r="E21" s="28"/>
    </row>
    <row r="22" spans="2:67">
      <c r="B22" s="15">
        <f t="shared" ref="B22:B32" si="0">B6</f>
        <v>0</v>
      </c>
      <c r="C22" s="28" t="str">
        <f>'Working area'!I100</f>
        <v>Asia 2 (177)</v>
      </c>
      <c r="D22" s="28"/>
      <c r="E22" s="28"/>
    </row>
    <row r="23" spans="2:67">
      <c r="B23" s="15">
        <f t="shared" si="0"/>
        <v>0</v>
      </c>
      <c r="C23" s="28" t="str">
        <f>'Working area'!I101</f>
        <v>Asia 2 (177)</v>
      </c>
      <c r="D23" s="28"/>
      <c r="E23" s="28"/>
    </row>
    <row r="24" spans="2:67">
      <c r="B24" s="15">
        <f t="shared" si="0"/>
        <v>0</v>
      </c>
      <c r="C24" s="28" t="str">
        <f>'Working area'!I102</f>
        <v>Asia 2 (177)</v>
      </c>
      <c r="D24" s="28"/>
      <c r="E24" s="28"/>
    </row>
    <row r="25" spans="2:67">
      <c r="B25" s="15">
        <f t="shared" si="0"/>
        <v>0</v>
      </c>
      <c r="C25" s="28" t="str">
        <f>'Working area'!I103</f>
        <v>Asia 2 (177)</v>
      </c>
      <c r="D25" s="28"/>
      <c r="E25" s="28"/>
    </row>
    <row r="26" spans="2:67">
      <c r="B26" s="15">
        <f t="shared" si="0"/>
        <v>0</v>
      </c>
      <c r="C26" s="28" t="str">
        <f>'Working area'!I104</f>
        <v>Asia 2 (177)</v>
      </c>
      <c r="D26" s="28"/>
      <c r="E26" s="28"/>
    </row>
    <row r="27" spans="2:67">
      <c r="B27" s="15">
        <f t="shared" si="0"/>
        <v>0</v>
      </c>
      <c r="C27" s="28" t="str">
        <f>'Working area'!I105</f>
        <v>Asia 2 (177)</v>
      </c>
      <c r="D27" s="28"/>
      <c r="E27" s="28"/>
    </row>
    <row r="28" spans="2:67">
      <c r="B28" s="15">
        <f t="shared" si="0"/>
        <v>0</v>
      </c>
      <c r="C28" s="28" t="str">
        <f>'Working area'!I106</f>
        <v>Asia 2 (177)</v>
      </c>
      <c r="D28" s="28"/>
      <c r="E28" s="28"/>
    </row>
    <row r="29" spans="2:67">
      <c r="B29" s="15">
        <f t="shared" si="0"/>
        <v>0</v>
      </c>
      <c r="C29" s="28" t="str">
        <f>'Working area'!I107</f>
        <v>Asia 2 (177)</v>
      </c>
      <c r="D29" s="28"/>
      <c r="E29" s="28"/>
    </row>
    <row r="30" spans="2:67">
      <c r="B30" s="15">
        <f t="shared" si="0"/>
        <v>0</v>
      </c>
      <c r="C30" s="28" t="str">
        <f>'Working area'!I108</f>
        <v>Asia 2 (177)</v>
      </c>
      <c r="D30" s="28"/>
      <c r="E30" s="28"/>
    </row>
    <row r="31" spans="2:67">
      <c r="B31" s="15">
        <f t="shared" si="0"/>
        <v>0</v>
      </c>
      <c r="C31" s="28" t="str">
        <f>'Working area'!I109</f>
        <v>Asia 2 (177)</v>
      </c>
      <c r="D31" s="28"/>
      <c r="E31" s="28"/>
    </row>
    <row r="32" spans="2:67">
      <c r="B32" s="15">
        <f t="shared" si="0"/>
        <v>0</v>
      </c>
      <c r="C32" s="28" t="str">
        <f>'Working area'!I110</f>
        <v>Asia 2 (177)</v>
      </c>
      <c r="D32" s="28"/>
      <c r="E32" s="28"/>
    </row>
    <row r="33" spans="3:3">
      <c r="C33" s="1"/>
    </row>
    <row r="34" spans="3:3">
      <c r="C34" s="1"/>
    </row>
  </sheetData>
  <mergeCells count="24">
    <mergeCell ref="C30:E30"/>
    <mergeCell ref="C31:E31"/>
    <mergeCell ref="C32:E32"/>
    <mergeCell ref="C25:E25"/>
    <mergeCell ref="C26:E26"/>
    <mergeCell ref="C27:E27"/>
    <mergeCell ref="C28:E28"/>
    <mergeCell ref="C29:E29"/>
    <mergeCell ref="C20:E20"/>
    <mergeCell ref="C21:E21"/>
    <mergeCell ref="C22:E22"/>
    <mergeCell ref="C23:E23"/>
    <mergeCell ref="C24:E24"/>
    <mergeCell ref="B18:E18"/>
    <mergeCell ref="C19:E19"/>
    <mergeCell ref="A4:A7"/>
    <mergeCell ref="C1:AG1"/>
    <mergeCell ref="B1:B3"/>
    <mergeCell ref="C2:I2"/>
    <mergeCell ref="J2:R2"/>
    <mergeCell ref="S2:V2"/>
    <mergeCell ref="W2:Y2"/>
    <mergeCell ref="Z2:AD2"/>
    <mergeCell ref="AE2:A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H111"/>
  <sheetViews>
    <sheetView topLeftCell="A82" workbookViewId="0">
      <selection activeCell="C99" sqref="C99"/>
    </sheetView>
  </sheetViews>
  <sheetFormatPr defaultColWidth="9" defaultRowHeight="14.25"/>
  <cols>
    <col min="2" max="2" width="16.5703125" bestFit="1" customWidth="1"/>
    <col min="3" max="8" width="8.85546875" bestFit="1" customWidth="1"/>
    <col min="9" max="9" width="18.7109375" bestFit="1" customWidth="1"/>
    <col min="10" max="13" width="8.85546875" bestFit="1" customWidth="1"/>
    <col min="14" max="15" width="10.140625" bestFit="1" customWidth="1"/>
    <col min="16" max="19" width="8.85546875" bestFit="1" customWidth="1"/>
    <col min="20" max="20" width="10.140625" bestFit="1" customWidth="1"/>
    <col min="21" max="29" width="8.85546875" bestFit="1" customWidth="1"/>
    <col min="30" max="30" width="10.140625" bestFit="1" customWidth="1"/>
    <col min="31" max="33" width="8.85546875" bestFit="1" customWidth="1"/>
  </cols>
  <sheetData>
    <row r="1" spans="1:33">
      <c r="A1" t="s">
        <v>43</v>
      </c>
    </row>
    <row r="2" spans="1:33">
      <c r="A2" t="s">
        <v>44</v>
      </c>
      <c r="B2" t="s">
        <v>45</v>
      </c>
      <c r="C2" s="3">
        <v>11.217446809817979</v>
      </c>
      <c r="D2" s="3">
        <v>45.179179210596274</v>
      </c>
      <c r="E2" s="3">
        <v>35.91369669153849</v>
      </c>
      <c r="F2" s="3">
        <v>31.803404624994741</v>
      </c>
      <c r="G2" s="3">
        <v>28.892095102277594</v>
      </c>
      <c r="H2" s="3">
        <v>25.846273612807753</v>
      </c>
      <c r="I2" s="3">
        <v>18.99393864995465</v>
      </c>
      <c r="J2" s="3">
        <v>4.30040025426272</v>
      </c>
      <c r="K2" s="3">
        <v>5.0174684996473848</v>
      </c>
      <c r="L2" s="3">
        <v>10.12345879077216</v>
      </c>
      <c r="M2" s="3">
        <v>19.190059697646291</v>
      </c>
      <c r="N2" s="3">
        <v>27.612467123230171</v>
      </c>
      <c r="O2" s="3">
        <v>18.858351097258346</v>
      </c>
      <c r="P2" s="3">
        <v>9.2656090578778603</v>
      </c>
      <c r="Q2" s="3">
        <v>3.2715022312745341</v>
      </c>
      <c r="R2" s="3">
        <v>1.9506801594407297</v>
      </c>
      <c r="S2" s="3">
        <v>18.226545590149247</v>
      </c>
      <c r="T2" s="3">
        <v>48.540106236322579</v>
      </c>
      <c r="U2" s="3">
        <v>28.404316385191706</v>
      </c>
      <c r="V2" s="3">
        <v>23.011673243527596</v>
      </c>
      <c r="W2" s="3">
        <v>19.125553763976072</v>
      </c>
      <c r="X2" s="3">
        <v>49.264727428500628</v>
      </c>
      <c r="Y2" s="3">
        <v>31.601010480490043</v>
      </c>
      <c r="Z2" s="3">
        <v>7.5909146849286673</v>
      </c>
      <c r="AA2" s="3">
        <v>48.80753195697838</v>
      </c>
      <c r="AB2" s="3">
        <v>30.24237081602859</v>
      </c>
      <c r="AC2" s="3">
        <v>8.8176651974203928</v>
      </c>
      <c r="AD2" s="3">
        <v>4.4525172352738185</v>
      </c>
      <c r="AE2" s="3">
        <v>16.840793586524061</v>
      </c>
      <c r="AF2" s="3">
        <v>49.745054527118739</v>
      </c>
      <c r="AG2" s="3">
        <v>33.323780405325437</v>
      </c>
    </row>
    <row r="3" spans="1:33">
      <c r="B3" t="s">
        <v>46</v>
      </c>
      <c r="C3" s="2">
        <v>19.058226446231792</v>
      </c>
      <c r="D3" s="2">
        <v>29.681077284674188</v>
      </c>
      <c r="E3" s="2">
        <v>47.30636629246915</v>
      </c>
      <c r="F3" s="2">
        <v>45.829352957288449</v>
      </c>
      <c r="G3" s="2">
        <v>42.872148189701704</v>
      </c>
      <c r="H3" s="2">
        <v>27.428153835968939</v>
      </c>
      <c r="I3" s="2">
        <v>26.265016523860162</v>
      </c>
      <c r="J3" s="2">
        <v>3.8312494875098926</v>
      </c>
      <c r="K3" s="2">
        <v>8.8124266277937497</v>
      </c>
      <c r="L3" s="2">
        <v>19.345192846854562</v>
      </c>
      <c r="M3" s="2">
        <v>25.793309421894438</v>
      </c>
      <c r="N3" s="2">
        <v>23.816812469030072</v>
      </c>
      <c r="O3" s="2">
        <v>11.100542707666667</v>
      </c>
      <c r="P3" s="2">
        <v>4.1449750089717403</v>
      </c>
      <c r="Q3" s="2">
        <v>1.5556142218969211</v>
      </c>
      <c r="R3" s="2">
        <v>1.2035641396521302</v>
      </c>
      <c r="S3" s="2">
        <v>7.2639487609761098</v>
      </c>
      <c r="T3" s="2">
        <v>53.597743594869037</v>
      </c>
      <c r="U3" s="2">
        <v>34.563789428631878</v>
      </c>
      <c r="V3" s="2">
        <v>11.783666267563412</v>
      </c>
      <c r="W3" s="2">
        <v>22.892551485595472</v>
      </c>
      <c r="X3" s="2">
        <v>51.875594821789825</v>
      </c>
      <c r="Y3" s="2">
        <v>25.226252696526181</v>
      </c>
      <c r="Z3" s="2">
        <v>16.497245306549708</v>
      </c>
      <c r="AA3" s="2">
        <v>40.87875145140454</v>
      </c>
      <c r="AB3" s="2">
        <v>25.773630033814346</v>
      </c>
      <c r="AC3" s="2">
        <v>9.592700064611476</v>
      </c>
      <c r="AD3" s="2">
        <v>7.1924102650113353</v>
      </c>
      <c r="AE3" s="2">
        <v>19.690372729947647</v>
      </c>
      <c r="AF3" s="2">
        <v>42.441646819732433</v>
      </c>
      <c r="AG3" s="2">
        <v>37.720584371039187</v>
      </c>
    </row>
    <row r="4" spans="1:33">
      <c r="B4" t="s">
        <v>47</v>
      </c>
      <c r="C4" s="3">
        <v>6.3990879623518522</v>
      </c>
      <c r="D4" s="3">
        <v>51.366248890491462</v>
      </c>
      <c r="E4" s="3">
        <v>32.458517889693816</v>
      </c>
      <c r="F4" s="3">
        <v>10.88228224233262</v>
      </c>
      <c r="G4" s="3">
        <v>21.59387629096226</v>
      </c>
      <c r="H4" s="3">
        <v>26.988195231982974</v>
      </c>
      <c r="I4" s="3">
        <v>12.241557540859491</v>
      </c>
      <c r="J4" s="3">
        <v>0.25126093473763722</v>
      </c>
      <c r="K4" s="3">
        <v>0.78804415758680635</v>
      </c>
      <c r="L4" s="3">
        <v>2.6510838608777609</v>
      </c>
      <c r="M4" s="3">
        <v>7.4677236562541021</v>
      </c>
      <c r="N4" s="3">
        <v>19.456305371274649</v>
      </c>
      <c r="O4" s="3">
        <v>24.937287827271465</v>
      </c>
      <c r="P4" s="3">
        <v>20.610723453393735</v>
      </c>
      <c r="Q4" s="3">
        <v>10.750049283189471</v>
      </c>
      <c r="R4" s="3">
        <v>12.785750412236471</v>
      </c>
      <c r="S4" s="3">
        <v>2.7580790536368607</v>
      </c>
      <c r="T4" s="3">
        <v>7.005098346263936</v>
      </c>
      <c r="U4" s="3">
        <v>16.892525130282472</v>
      </c>
      <c r="V4" s="3">
        <v>75.272627886189269</v>
      </c>
      <c r="W4" s="3">
        <v>12.781017297714923</v>
      </c>
      <c r="X4" s="3">
        <v>21.83811323723214</v>
      </c>
      <c r="Y4" s="3">
        <v>65.362013693006062</v>
      </c>
      <c r="Z4" s="3">
        <v>3.0965317913050185</v>
      </c>
      <c r="AA4" s="3">
        <v>27.883642890738283</v>
      </c>
      <c r="AB4" s="3">
        <v>39.484482647061114</v>
      </c>
      <c r="AC4" s="3">
        <v>21.242591702106097</v>
      </c>
      <c r="AD4" s="3">
        <v>8.2415932419624465</v>
      </c>
      <c r="AE4" s="3">
        <v>3.150770768625935</v>
      </c>
      <c r="AF4" s="3">
        <v>90.864070822502299</v>
      </c>
      <c r="AG4" s="3">
        <v>5.9851584088717473</v>
      </c>
    </row>
    <row r="5" spans="1:33">
      <c r="B5" t="s">
        <v>48</v>
      </c>
      <c r="C5" s="3">
        <v>2.6964545454545452</v>
      </c>
      <c r="D5" s="3">
        <v>71.438030303030303</v>
      </c>
      <c r="E5" s="3">
        <v>14.48551515151515</v>
      </c>
      <c r="F5" s="3">
        <v>7.5748484848484843</v>
      </c>
      <c r="G5" s="3">
        <v>14.532333333333336</v>
      </c>
      <c r="H5" s="3">
        <v>13.993090909090911</v>
      </c>
      <c r="I5" s="3">
        <v>4.8920303030303014</v>
      </c>
      <c r="J5" s="3">
        <v>0.12721212121212122</v>
      </c>
      <c r="K5" s="3">
        <v>1.3143636363636362</v>
      </c>
      <c r="L5" s="3">
        <v>4.0487878787878788</v>
      </c>
      <c r="M5" s="3">
        <v>7.8343636363636362</v>
      </c>
      <c r="N5" s="3">
        <v>17.531060606060603</v>
      </c>
      <c r="O5" s="3">
        <v>20.068969696969695</v>
      </c>
      <c r="P5" s="3">
        <v>18.632060606060605</v>
      </c>
      <c r="Q5" s="3">
        <v>13.63324242424242</v>
      </c>
      <c r="R5" s="3">
        <v>16.571393939393939</v>
      </c>
      <c r="S5" s="3">
        <v>8.2541212121212126</v>
      </c>
      <c r="T5" s="3">
        <v>11.945878787878788</v>
      </c>
      <c r="U5" s="3">
        <v>18.815909090909088</v>
      </c>
      <c r="V5" s="3">
        <v>67.833787878787888</v>
      </c>
      <c r="W5" s="3">
        <v>8.1801515151515147</v>
      </c>
      <c r="X5" s="3">
        <v>22.104424242424244</v>
      </c>
      <c r="Y5" s="3">
        <v>69.770575757575742</v>
      </c>
      <c r="Z5" s="3">
        <v>2.3833333333333333</v>
      </c>
      <c r="AA5" s="3">
        <v>32.339030303030306</v>
      </c>
      <c r="AB5" s="3">
        <v>39.270636363636363</v>
      </c>
      <c r="AC5" s="3">
        <v>19.00624242424243</v>
      </c>
      <c r="AD5" s="3">
        <v>6.9957878787878798</v>
      </c>
      <c r="AE5" s="3">
        <v>4.3614848484848485</v>
      </c>
      <c r="AF5" s="3">
        <v>90.284818181818196</v>
      </c>
      <c r="AG5" s="3">
        <v>5.4155757575757573</v>
      </c>
    </row>
    <row r="6" spans="1:33">
      <c r="B6" t="s">
        <v>49</v>
      </c>
      <c r="C6" s="3">
        <v>7.4650726495726492</v>
      </c>
      <c r="D6" s="3">
        <v>53.480264957264986</v>
      </c>
      <c r="E6" s="3">
        <v>29.335427350427345</v>
      </c>
      <c r="F6" s="3">
        <v>20.157354700854711</v>
      </c>
      <c r="G6" s="3">
        <v>21.630863247863253</v>
      </c>
      <c r="H6" s="3">
        <v>24.90820512820514</v>
      </c>
      <c r="I6" s="3">
        <v>13.261230769230778</v>
      </c>
      <c r="J6" s="3">
        <v>2.3257222222222231</v>
      </c>
      <c r="K6" s="3">
        <v>5.8277735042735062</v>
      </c>
      <c r="L6" s="3">
        <v>9.6830341880341813</v>
      </c>
      <c r="M6" s="3">
        <v>15.281478632478638</v>
      </c>
      <c r="N6" s="3">
        <v>22.854841880341883</v>
      </c>
      <c r="O6" s="3">
        <v>19.252470085470076</v>
      </c>
      <c r="P6" s="3">
        <v>12.761072649572656</v>
      </c>
      <c r="Q6" s="3">
        <v>6.2370683760683745</v>
      </c>
      <c r="R6" s="3">
        <v>5.8487179487179466</v>
      </c>
      <c r="S6" s="3">
        <v>8.0528632478632467</v>
      </c>
      <c r="T6" s="3">
        <v>25.574397435897431</v>
      </c>
      <c r="U6" s="3">
        <v>32.216803418803416</v>
      </c>
      <c r="V6" s="3">
        <v>41.047350427350395</v>
      </c>
      <c r="W6" s="3">
        <v>11.775692307692323</v>
      </c>
      <c r="X6" s="3">
        <v>34.306534188034199</v>
      </c>
      <c r="Y6" s="3">
        <v>53.894645299145317</v>
      </c>
      <c r="Z6" s="3">
        <v>4.8350940170940184</v>
      </c>
      <c r="AA6" s="3">
        <v>35.340559829059849</v>
      </c>
      <c r="AB6" s="3">
        <v>34.606585470085449</v>
      </c>
      <c r="AC6" s="3">
        <v>15.942816239316249</v>
      </c>
      <c r="AD6" s="3">
        <v>9.2324102564102564</v>
      </c>
      <c r="AE6" s="3">
        <v>8.7435683760683798</v>
      </c>
      <c r="AF6" s="3">
        <v>77.032534188034148</v>
      </c>
      <c r="AG6" s="3">
        <v>14.199397435897447</v>
      </c>
    </row>
    <row r="7" spans="1:33">
      <c r="A7" t="s">
        <v>50</v>
      </c>
    </row>
    <row r="8" spans="1:33">
      <c r="B8" t="str">
        <f>'Appendix 5'!B4</f>
        <v>Parschlug</v>
      </c>
      <c r="C8" s="4">
        <f>MAX(ABS('Appendix 5'!C4-'Working area'!C$2),ABS('Appendix 5'!C4-'Working area'!C$3),ABS('Appendix 5'!C4-'Working area'!C$4),ABS('Appendix 5'!C4-'Working area'!C$5),ABS('Appendix 5'!C4-'Working area'!C$6))</f>
        <v>13.311100009450183</v>
      </c>
      <c r="D8" s="4">
        <f>MAX(ABS('Appendix 5'!D4-'Working area'!D$2),ABS('Appendix 5'!D4-'Working area'!D$3),ABS('Appendix 5'!D4-'Working area'!D$4),ABS('Appendix 5'!D4-'Working area'!D$5),ABS('Appendix 5'!D4-'Working area'!D$6))</f>
        <v>23.192485933716618</v>
      </c>
      <c r="E8" s="4">
        <f>MAX(ABS('Appendix 5'!E4-'Working area'!E$2),ABS('Appendix 5'!E4-'Working area'!E$3),ABS('Appendix 5'!E4-'Working area'!E$4),ABS('Appendix 5'!E4-'Working area'!E$5),ABS('Appendix 5'!E4-'Working area'!E$6))</f>
        <v>29.767358411703242</v>
      </c>
      <c r="F8" s="4">
        <f>MAX(ABS('Appendix 5'!F4-'Working area'!F$2),ABS('Appendix 5'!F4-'Working area'!F$3),ABS('Appendix 5'!F4-'Working area'!F$4),ABS('Appendix 5'!F4-'Working area'!F$5),ABS('Appendix 5'!F4-'Working area'!F$6))</f>
        <v>25.427054106713737</v>
      </c>
      <c r="G8" s="4">
        <f>MAX(ABS('Appendix 5'!G4-'Working area'!G$2),ABS('Appendix 5'!G4-'Working area'!G$3),ABS('Appendix 5'!G4-'Working area'!G$4),ABS('Appendix 5'!G4-'Working area'!G$5),ABS('Appendix 5'!G4-'Working area'!G$6))</f>
        <v>25.573297614989059</v>
      </c>
      <c r="H8" s="4">
        <f>MAX(ABS('Appendix 5'!H4-'Working area'!H$2),ABS('Appendix 5'!H4-'Working area'!H$3),ABS('Appendix 5'!H4-'Working area'!H$4),ABS('Appendix 5'!H4-'Working area'!H$5),ABS('Appendix 5'!H4-'Working area'!H$6))</f>
        <v>15.259782654127479</v>
      </c>
      <c r="I8" s="4">
        <f>MAX(ABS('Appendix 5'!I4-'Working area'!I$2),ABS('Appendix 5'!I4-'Working area'!I$3),ABS('Appendix 5'!I4-'Working area'!I$4),ABS('Appendix 5'!I4-'Working area'!I$5),ABS('Appendix 5'!I4-'Working area'!I$6))</f>
        <v>25.977660202021081</v>
      </c>
      <c r="J8" s="4">
        <f>MAX(ABS('Appendix 5'!J4-'Working area'!J$2),ABS('Appendix 5'!J4-'Working area'!J$3),ABS('Appendix 5'!J4-'Working area'!J$4),ABS('Appendix 5'!J4-'Working area'!J$5),ABS('Appendix 5'!J4-'Working area'!J$6))</f>
        <v>3.7256876105845591</v>
      </c>
      <c r="K8" s="4">
        <f>MAX(ABS('Appendix 5'!K4-'Working area'!K$2),ABS('Appendix 5'!K4-'Working area'!K$3),ABS('Appendix 5'!K4-'Working area'!K$4),ABS('Appendix 5'!K4-'Working area'!K$5),ABS('Appendix 5'!K4-'Working area'!K$6))</f>
        <v>8.2377139841155884</v>
      </c>
      <c r="L8" s="4">
        <f>MAX(ABS('Appendix 5'!L4-'Working area'!L$2),ABS('Appendix 5'!L4-'Working area'!L$3),ABS('Appendix 5'!L4-'Working area'!L$4),ABS('Appendix 5'!L4-'Working area'!L$5),ABS('Appendix 5'!L4-'Working area'!L$6))</f>
        <v>17.850939973291343</v>
      </c>
      <c r="M8" s="4">
        <f>MAX(ABS('Appendix 5'!M4-'Working area'!M$2),ABS('Appendix 5'!M4-'Working area'!M$3),ABS('Appendix 5'!M4-'Working area'!M$4),ABS('Appendix 5'!M4-'Working area'!M$5),ABS('Appendix 5'!M4-'Working area'!M$6))</f>
        <v>12.819632665584976</v>
      </c>
      <c r="N8" s="4">
        <f>MAX(ABS('Appendix 5'!N4-'Working area'!N$2),ABS('Appendix 5'!N4-'Working area'!N$3),ABS('Appendix 5'!N4-'Working area'!N$4),ABS('Appendix 5'!N4-'Working area'!N$5),ABS('Appendix 5'!N4-'Working area'!N$6))</f>
        <v>23.331008359456636</v>
      </c>
      <c r="O8" s="4">
        <f>MAX(ABS('Appendix 5'!O4-'Working area'!O$2),ABS('Appendix 5'!O4-'Working area'!O$3),ABS('Appendix 5'!O4-'Working area'!O$4),ABS('Appendix 5'!O4-'Working area'!O$5),ABS('Appendix 5'!O4-'Working area'!O$6))</f>
        <v>18.554629706126434</v>
      </c>
      <c r="P8" s="4">
        <f>MAX(ABS('Appendix 5'!P4-'Working area'!P$2),ABS('Appendix 5'!P4-'Working area'!P$3),ABS('Appendix 5'!P4-'Working area'!P$4),ABS('Appendix 5'!P4-'Working area'!P$5),ABS('Appendix 5'!P4-'Working area'!P$6))</f>
        <v>15.208424602819022</v>
      </c>
      <c r="Q8" s="4">
        <f>MAX(ABS('Appendix 5'!Q4-'Working area'!Q$2),ABS('Appendix 5'!Q4-'Working area'!Q$3),ABS('Appendix 5'!Q4-'Working area'!Q$4),ABS('Appendix 5'!Q4-'Working area'!Q$5),ABS('Appendix 5'!Q4-'Working area'!Q$6))</f>
        <v>12.483817136886099</v>
      </c>
      <c r="R8" s="4">
        <f>MAX(ABS('Appendix 5'!R4-'Working area'!R$2),ABS('Appendix 5'!R4-'Working area'!R$3),ABS('Appendix 5'!R4-'Working area'!R$4),ABS('Appendix 5'!R4-'Working area'!R$5),ABS('Appendix 5'!R4-'Working area'!R$6))</f>
        <v>16.571393939393939</v>
      </c>
      <c r="S8" s="4">
        <f>MAX(ABS('Appendix 5'!S4-'Working area'!S$2),ABS('Appendix 5'!S4-'Working area'!S$3),ABS('Appendix 5'!S4-'Working area'!S$4),ABS('Appendix 5'!S4-'Working area'!S$5),ABS('Appendix 5'!S4-'Working area'!S$6))</f>
        <v>14.893212256815913</v>
      </c>
      <c r="T8" s="4">
        <f>MAX(ABS('Appendix 5'!T4-'Working area'!T$2),ABS('Appendix 5'!T4-'Working area'!T$3),ABS('Appendix 5'!T4-'Working area'!T$4),ABS('Appendix 5'!T4-'Working area'!T$5),ABS('Appendix 5'!T4-'Working area'!T$6))</f>
        <v>24.374211998563652</v>
      </c>
      <c r="U8" s="4">
        <f>MAX(ABS('Appendix 5'!U4-'Working area'!U$2),ABS('Appendix 5'!U4-'Working area'!U$3),ABS('Appendix 5'!U4-'Working area'!U$4),ABS('Appendix 5'!U4-'Working area'!U$5),ABS('Appendix 5'!U4-'Working area'!U$6))</f>
        <v>27.647704754774992</v>
      </c>
      <c r="V8" s="4">
        <f>MAX(ABS('Appendix 5'!V4-'Working area'!V$2),ABS('Appendix 5'!V4-'Working area'!V$3),ABS('Appendix 5'!V4-'Working area'!V$4),ABS('Appendix 5'!V4-'Working area'!V$5),ABS('Appendix 5'!V4-'Working area'!V$6))</f>
        <v>54.525501449407663</v>
      </c>
      <c r="W8" s="4">
        <f>MAX(ABS('Appendix 5'!W4-'Working area'!W$2),ABS('Appendix 5'!W4-'Working area'!W$3),ABS('Appendix 5'!W4-'Working area'!W$4),ABS('Appendix 5'!W4-'Working area'!W$5),ABS('Appendix 5'!W4-'Working area'!W$6))</f>
        <v>17.375310106285127</v>
      </c>
      <c r="X8" s="4">
        <f>MAX(ABS('Appendix 5'!X4-'Working area'!X$2),ABS('Appendix 5'!X4-'Working area'!X$3),ABS('Appendix 5'!X4-'Working area'!X$4),ABS('Appendix 5'!X4-'Working area'!X$5),ABS('Appendix 5'!X4-'Working area'!X$6))</f>
        <v>23.714675281559941</v>
      </c>
      <c r="Y8" s="4">
        <f>MAX(ABS('Appendix 5'!Y4-'Working area'!Y$2),ABS('Appendix 5'!Y4-'Working area'!Y$3),ABS('Appendix 5'!Y4-'Working area'!Y$4),ABS('Appendix 5'!Y4-'Working area'!Y$5),ABS('Appendix 5'!Y4-'Working area'!Y$6))</f>
        <v>41.095586383933586</v>
      </c>
      <c r="Z8" s="4">
        <f>MAX(ABS('Appendix 5'!Z4-'Working area'!Z$2),ABS('Appendix 5'!Z4-'Working area'!Z$3),ABS('Appendix 5'!Z4-'Working area'!Z$4),ABS('Appendix 5'!Z4-'Working area'!Z$5),ABS('Appendix 5'!Z4-'Working area'!Z$6))</f>
        <v>10.750118869768098</v>
      </c>
      <c r="AA8" s="4">
        <f>MAX(ABS('Appendix 5'!AA4-'Working area'!AA$2),ABS('Appendix 5'!AA4-'Working area'!AA$3),ABS('Appendix 5'!AA4-'Working area'!AA$4),ABS('Appendix 5'!AA4-'Working area'!AA$5),ABS('Appendix 5'!AA4-'Working area'!AA$6))</f>
        <v>28.750060692610564</v>
      </c>
      <c r="AB8" s="4">
        <f>MAX(ABS('Appendix 5'!AB4-'Working area'!AB$2),ABS('Appendix 5'!AB4-'Working area'!AB$3),ABS('Appendix 5'!AB4-'Working area'!AB$4),ABS('Appendix 5'!AB4-'Working area'!AB$5),ABS('Appendix 5'!AB4-'Working area'!AB$6))</f>
        <v>12.587930922923185</v>
      </c>
      <c r="AC8" s="4">
        <f>MAX(ABS('Appendix 5'!AC4-'Working area'!AC$2),ABS('Appendix 5'!AC4-'Working area'!AC$3),ABS('Appendix 5'!AC4-'Working area'!AC$4),ABS('Appendix 5'!AC4-'Working area'!AC$5),ABS('Appendix 5'!AC4-'Working area'!AC$6))</f>
        <v>27.906472733614091</v>
      </c>
      <c r="AD8" s="4">
        <f>MAX(ABS('Appendix 5'!AD4-'Working area'!AD$2),ABS('Appendix 5'!AD4-'Working area'!AD$3),ABS('Appendix 5'!AD4-'Working area'!AD$4),ABS('Appendix 5'!AD4-'Working area'!AD$5),ABS('Appendix 5'!AD4-'Working area'!AD$6))</f>
        <v>6.1221954084043428</v>
      </c>
      <c r="AE8" s="4">
        <f>MAX(ABS('Appendix 5'!AE4-'Working area'!AE$2),ABS('Appendix 5'!AE4-'Working area'!AE$3),ABS('Appendix 5'!AE4-'Working area'!AE$4),ABS('Appendix 5'!AE4-'Working area'!AE$5),ABS('Appendix 5'!AE4-'Working area'!AE$6))</f>
        <v>10.527390150914297</v>
      </c>
      <c r="AF8" s="4">
        <f>MAX(ABS('Appendix 5'!AF4-'Working area'!AF$2),ABS('Appendix 5'!AF4-'Working area'!AF$3),ABS('Appendix 5'!AF4-'Working area'!AF$4),ABS('Appendix 5'!AF4-'Working area'!AF$5),ABS('Appendix 5'!AF4-'Working area'!AF$6))</f>
        <v>41.323840937444828</v>
      </c>
      <c r="AG8" s="4">
        <f>MAX(ABS('Appendix 5'!AG4-'Working area'!AG$2),ABS('Appendix 5'!AG4-'Working area'!AG$3),ABS('Appendix 5'!AG4-'Working area'!AG$4),ABS('Appendix 5'!AG4-'Working area'!AG$5),ABS('Appendix 5'!AG4-'Working area'!AG$6))</f>
        <v>31.36603343782653</v>
      </c>
    </row>
    <row r="9" spans="1:33">
      <c r="B9">
        <f>'Appendix 5'!B5</f>
        <v>0</v>
      </c>
      <c r="C9" s="4">
        <f>MAX(ABS('Appendix 5'!C5-'Working area'!C$2),ABS('Appendix 5'!C5-'Working area'!C$3),ABS('Appendix 5'!C5-'Working area'!C$4),ABS('Appendix 5'!C5-'Working area'!C$5),ABS('Appendix 5'!C5-'Working area'!C$6))</f>
        <v>19.058226446231792</v>
      </c>
      <c r="D9" s="4">
        <f>MAX(ABS('Appendix 5'!D5-'Working area'!D$2),ABS('Appendix 5'!D5-'Working area'!D$3),ABS('Appendix 5'!D5-'Working area'!D$4),ABS('Appendix 5'!D5-'Working area'!D$5),ABS('Appendix 5'!D5-'Working area'!D$6))</f>
        <v>71.438030303030303</v>
      </c>
      <c r="E9" s="4">
        <f>MAX(ABS('Appendix 5'!E5-'Working area'!E$2),ABS('Appendix 5'!E5-'Working area'!E$3),ABS('Appendix 5'!E5-'Working area'!E$4),ABS('Appendix 5'!E5-'Working area'!E$5),ABS('Appendix 5'!E5-'Working area'!E$6))</f>
        <v>47.30636629246915</v>
      </c>
      <c r="F9" s="4">
        <f>MAX(ABS('Appendix 5'!F5-'Working area'!F$2),ABS('Appendix 5'!F5-'Working area'!F$3),ABS('Appendix 5'!F5-'Working area'!F$4),ABS('Appendix 5'!F5-'Working area'!F$5),ABS('Appendix 5'!F5-'Working area'!F$6))</f>
        <v>45.829352957288449</v>
      </c>
      <c r="G9" s="4">
        <f>MAX(ABS('Appendix 5'!G5-'Working area'!G$2),ABS('Appendix 5'!G5-'Working area'!G$3),ABS('Appendix 5'!G5-'Working area'!G$4),ABS('Appendix 5'!G5-'Working area'!G$5),ABS('Appendix 5'!G5-'Working area'!G$6))</f>
        <v>42.872148189701704</v>
      </c>
      <c r="H9" s="4">
        <f>MAX(ABS('Appendix 5'!H5-'Working area'!H$2),ABS('Appendix 5'!H5-'Working area'!H$3),ABS('Appendix 5'!H5-'Working area'!H$4),ABS('Appendix 5'!H5-'Working area'!H$5),ABS('Appendix 5'!H5-'Working area'!H$6))</f>
        <v>27.428153835968939</v>
      </c>
      <c r="I9" s="4">
        <f>MAX(ABS('Appendix 5'!I5-'Working area'!I$2),ABS('Appendix 5'!I5-'Working area'!I$3),ABS('Appendix 5'!I5-'Working area'!I$4),ABS('Appendix 5'!I5-'Working area'!I$5),ABS('Appendix 5'!I5-'Working area'!I$6))</f>
        <v>26.265016523860162</v>
      </c>
      <c r="J9" s="4">
        <f>MAX(ABS('Appendix 5'!J5-'Working area'!J$2),ABS('Appendix 5'!J5-'Working area'!J$3),ABS('Appendix 5'!J5-'Working area'!J$4),ABS('Appendix 5'!J5-'Working area'!J$5),ABS('Appendix 5'!J5-'Working area'!J$6))</f>
        <v>4.30040025426272</v>
      </c>
      <c r="K9" s="4">
        <f>MAX(ABS('Appendix 5'!K5-'Working area'!K$2),ABS('Appendix 5'!K5-'Working area'!K$3),ABS('Appendix 5'!K5-'Working area'!K$4),ABS('Appendix 5'!K5-'Working area'!K$5),ABS('Appendix 5'!K5-'Working area'!K$6))</f>
        <v>8.8124266277937497</v>
      </c>
      <c r="L9" s="4">
        <f>MAX(ABS('Appendix 5'!L5-'Working area'!L$2),ABS('Appendix 5'!L5-'Working area'!L$3),ABS('Appendix 5'!L5-'Working area'!L$4),ABS('Appendix 5'!L5-'Working area'!L$5),ABS('Appendix 5'!L5-'Working area'!L$6))</f>
        <v>19.345192846854562</v>
      </c>
      <c r="M9" s="4">
        <f>MAX(ABS('Appendix 5'!M5-'Working area'!M$2),ABS('Appendix 5'!M5-'Working area'!M$3),ABS('Appendix 5'!M5-'Working area'!M$4),ABS('Appendix 5'!M5-'Working area'!M$5),ABS('Appendix 5'!M5-'Working area'!M$6))</f>
        <v>25.793309421894438</v>
      </c>
      <c r="N9" s="4">
        <f>MAX(ABS('Appendix 5'!N5-'Working area'!N$2),ABS('Appendix 5'!N5-'Working area'!N$3),ABS('Appendix 5'!N5-'Working area'!N$4),ABS('Appendix 5'!N5-'Working area'!N$5),ABS('Appendix 5'!N5-'Working area'!N$6))</f>
        <v>27.612467123230171</v>
      </c>
      <c r="O9" s="4">
        <f>MAX(ABS('Appendix 5'!O5-'Working area'!O$2),ABS('Appendix 5'!O5-'Working area'!O$3),ABS('Appendix 5'!O5-'Working area'!O$4),ABS('Appendix 5'!O5-'Working area'!O$5),ABS('Appendix 5'!O5-'Working area'!O$6))</f>
        <v>24.937287827271465</v>
      </c>
      <c r="P9" s="4">
        <f>MAX(ABS('Appendix 5'!P5-'Working area'!P$2),ABS('Appendix 5'!P5-'Working area'!P$3),ABS('Appendix 5'!P5-'Working area'!P$4),ABS('Appendix 5'!P5-'Working area'!P$5),ABS('Appendix 5'!P5-'Working area'!P$6))</f>
        <v>20.610723453393735</v>
      </c>
      <c r="Q9" s="4">
        <f>MAX(ABS('Appendix 5'!Q5-'Working area'!Q$2),ABS('Appendix 5'!Q5-'Working area'!Q$3),ABS('Appendix 5'!Q5-'Working area'!Q$4),ABS('Appendix 5'!Q5-'Working area'!Q$5),ABS('Appendix 5'!Q5-'Working area'!Q$6))</f>
        <v>13.63324242424242</v>
      </c>
      <c r="R9" s="4">
        <f>MAX(ABS('Appendix 5'!R5-'Working area'!R$2),ABS('Appendix 5'!R5-'Working area'!R$3),ABS('Appendix 5'!R5-'Working area'!R$4),ABS('Appendix 5'!R5-'Working area'!R$5),ABS('Appendix 5'!R5-'Working area'!R$6))</f>
        <v>16.571393939393939</v>
      </c>
      <c r="S9" s="4">
        <f>MAX(ABS('Appendix 5'!S5-'Working area'!S$2),ABS('Appendix 5'!S5-'Working area'!S$3),ABS('Appendix 5'!S5-'Working area'!S$4),ABS('Appendix 5'!S5-'Working area'!S$5),ABS('Appendix 5'!S5-'Working area'!S$6))</f>
        <v>18.226545590149247</v>
      </c>
      <c r="T9" s="4">
        <f>MAX(ABS('Appendix 5'!T5-'Working area'!T$2),ABS('Appendix 5'!T5-'Working area'!T$3),ABS('Appendix 5'!T5-'Working area'!T$4),ABS('Appendix 5'!T5-'Working area'!T$5),ABS('Appendix 5'!T5-'Working area'!T$6))</f>
        <v>53.597743594869037</v>
      </c>
      <c r="U9" s="4">
        <f>MAX(ABS('Appendix 5'!U5-'Working area'!U$2),ABS('Appendix 5'!U5-'Working area'!U$3),ABS('Appendix 5'!U5-'Working area'!U$4),ABS('Appendix 5'!U5-'Working area'!U$5),ABS('Appendix 5'!U5-'Working area'!U$6))</f>
        <v>34.563789428631878</v>
      </c>
      <c r="V9" s="4">
        <f>MAX(ABS('Appendix 5'!V5-'Working area'!V$2),ABS('Appendix 5'!V5-'Working area'!V$3),ABS('Appendix 5'!V5-'Working area'!V$4),ABS('Appendix 5'!V5-'Working area'!V$5),ABS('Appendix 5'!V5-'Working area'!V$6))</f>
        <v>75.272627886189269</v>
      </c>
      <c r="W9" s="4">
        <f>MAX(ABS('Appendix 5'!W5-'Working area'!W$2),ABS('Appendix 5'!W5-'Working area'!W$3),ABS('Appendix 5'!W5-'Working area'!W$4),ABS('Appendix 5'!W5-'Working area'!W$5),ABS('Appendix 5'!W5-'Working area'!W$6))</f>
        <v>22.892551485595472</v>
      </c>
      <c r="X9" s="4">
        <f>MAX(ABS('Appendix 5'!X5-'Working area'!X$2),ABS('Appendix 5'!X5-'Working area'!X$3),ABS('Appendix 5'!X5-'Working area'!X$4),ABS('Appendix 5'!X5-'Working area'!X$5),ABS('Appendix 5'!X5-'Working area'!X$6))</f>
        <v>51.875594821789825</v>
      </c>
      <c r="Y9" s="4">
        <f>MAX(ABS('Appendix 5'!Y5-'Working area'!Y$2),ABS('Appendix 5'!Y5-'Working area'!Y$3),ABS('Appendix 5'!Y5-'Working area'!Y$4),ABS('Appendix 5'!Y5-'Working area'!Y$5),ABS('Appendix 5'!Y5-'Working area'!Y$6))</f>
        <v>69.770575757575742</v>
      </c>
      <c r="Z9" s="4">
        <f>MAX(ABS('Appendix 5'!Z5-'Working area'!Z$2),ABS('Appendix 5'!Z5-'Working area'!Z$3),ABS('Appendix 5'!Z5-'Working area'!Z$4),ABS('Appendix 5'!Z5-'Working area'!Z$5),ABS('Appendix 5'!Z5-'Working area'!Z$6))</f>
        <v>16.497245306549708</v>
      </c>
      <c r="AA9" s="4">
        <f>MAX(ABS('Appendix 5'!AA5-'Working area'!AA$2),ABS('Appendix 5'!AA5-'Working area'!AA$3),ABS('Appendix 5'!AA5-'Working area'!AA$4),ABS('Appendix 5'!AA5-'Working area'!AA$5),ABS('Appendix 5'!AA5-'Working area'!AA$6))</f>
        <v>48.80753195697838</v>
      </c>
      <c r="AB9" s="4">
        <f>MAX(ABS('Appendix 5'!AB5-'Working area'!AB$2),ABS('Appendix 5'!AB5-'Working area'!AB$3),ABS('Appendix 5'!AB5-'Working area'!AB$4),ABS('Appendix 5'!AB5-'Working area'!AB$5),ABS('Appendix 5'!AB5-'Working area'!AB$6))</f>
        <v>39.484482647061114</v>
      </c>
      <c r="AC9" s="4">
        <f>MAX(ABS('Appendix 5'!AC5-'Working area'!AC$2),ABS('Appendix 5'!AC5-'Working area'!AC$3),ABS('Appendix 5'!AC5-'Working area'!AC$4),ABS('Appendix 5'!AC5-'Working area'!AC$5),ABS('Appendix 5'!AC5-'Working area'!AC$6))</f>
        <v>21.242591702106097</v>
      </c>
      <c r="AD9" s="4">
        <f>MAX(ABS('Appendix 5'!AD5-'Working area'!AD$2),ABS('Appendix 5'!AD5-'Working area'!AD$3),ABS('Appendix 5'!AD5-'Working area'!AD$4),ABS('Appendix 5'!AD5-'Working area'!AD$5),ABS('Appendix 5'!AD5-'Working area'!AD$6))</f>
        <v>9.2324102564102564</v>
      </c>
      <c r="AE9" s="4">
        <f>MAX(ABS('Appendix 5'!AE5-'Working area'!AE$2),ABS('Appendix 5'!AE5-'Working area'!AE$3),ABS('Appendix 5'!AE5-'Working area'!AE$4),ABS('Appendix 5'!AE5-'Working area'!AE$5),ABS('Appendix 5'!AE5-'Working area'!AE$6))</f>
        <v>19.690372729947647</v>
      </c>
      <c r="AF9" s="4">
        <f>MAX(ABS('Appendix 5'!AF5-'Working area'!AF$2),ABS('Appendix 5'!AF5-'Working area'!AF$3),ABS('Appendix 5'!AF5-'Working area'!AF$4),ABS('Appendix 5'!AF5-'Working area'!AF$5),ABS('Appendix 5'!AF5-'Working area'!AF$6))</f>
        <v>90.864070822502299</v>
      </c>
      <c r="AG9" s="4">
        <f>MAX(ABS('Appendix 5'!AG5-'Working area'!AG$2),ABS('Appendix 5'!AG5-'Working area'!AG$3),ABS('Appendix 5'!AG5-'Working area'!AG$4),ABS('Appendix 5'!AG5-'Working area'!AG$5),ABS('Appendix 5'!AG5-'Working area'!AG$6))</f>
        <v>37.720584371039187</v>
      </c>
    </row>
    <row r="10" spans="1:33">
      <c r="B10">
        <f>'Appendix 5'!B6</f>
        <v>0</v>
      </c>
      <c r="C10" s="4">
        <f>MAX(ABS('Appendix 5'!C6-'Working area'!C$2),ABS('Appendix 5'!C6-'Working area'!C$3),ABS('Appendix 5'!C6-'Working area'!C$4),ABS('Appendix 5'!C6-'Working area'!C$5),ABS('Appendix 5'!C6-'Working area'!C$6))</f>
        <v>19.058226446231792</v>
      </c>
      <c r="D10" s="4">
        <f>MAX(ABS('Appendix 5'!D6-'Working area'!D$2),ABS('Appendix 5'!D6-'Working area'!D$3),ABS('Appendix 5'!D6-'Working area'!D$4),ABS('Appendix 5'!D6-'Working area'!D$5),ABS('Appendix 5'!D6-'Working area'!D$6))</f>
        <v>71.438030303030303</v>
      </c>
      <c r="E10" s="4">
        <f>MAX(ABS('Appendix 5'!E6-'Working area'!E$2),ABS('Appendix 5'!E6-'Working area'!E$3),ABS('Appendix 5'!E6-'Working area'!E$4),ABS('Appendix 5'!E6-'Working area'!E$5),ABS('Appendix 5'!E6-'Working area'!E$6))</f>
        <v>47.30636629246915</v>
      </c>
      <c r="F10" s="4">
        <f>MAX(ABS('Appendix 5'!F6-'Working area'!F$2),ABS('Appendix 5'!F6-'Working area'!F$3),ABS('Appendix 5'!F6-'Working area'!F$4),ABS('Appendix 5'!F6-'Working area'!F$5),ABS('Appendix 5'!F6-'Working area'!F$6))</f>
        <v>45.829352957288449</v>
      </c>
      <c r="G10" s="4">
        <f>MAX(ABS('Appendix 5'!G6-'Working area'!G$2),ABS('Appendix 5'!G6-'Working area'!G$3),ABS('Appendix 5'!G6-'Working area'!G$4),ABS('Appendix 5'!G6-'Working area'!G$5),ABS('Appendix 5'!G6-'Working area'!G$6))</f>
        <v>42.872148189701704</v>
      </c>
      <c r="H10" s="4">
        <f>MAX(ABS('Appendix 5'!H6-'Working area'!H$2),ABS('Appendix 5'!H6-'Working area'!H$3),ABS('Appendix 5'!H6-'Working area'!H$4),ABS('Appendix 5'!H6-'Working area'!H$5),ABS('Appendix 5'!H6-'Working area'!H$6))</f>
        <v>27.428153835968939</v>
      </c>
      <c r="I10" s="4">
        <f>MAX(ABS('Appendix 5'!I6-'Working area'!I$2),ABS('Appendix 5'!I6-'Working area'!I$3),ABS('Appendix 5'!I6-'Working area'!I$4),ABS('Appendix 5'!I6-'Working area'!I$5),ABS('Appendix 5'!I6-'Working area'!I$6))</f>
        <v>26.265016523860162</v>
      </c>
      <c r="J10" s="4">
        <f>MAX(ABS('Appendix 5'!J6-'Working area'!J$2),ABS('Appendix 5'!J6-'Working area'!J$3),ABS('Appendix 5'!J6-'Working area'!J$4),ABS('Appendix 5'!J6-'Working area'!J$5),ABS('Appendix 5'!J6-'Working area'!J$6))</f>
        <v>4.30040025426272</v>
      </c>
      <c r="K10" s="4">
        <f>MAX(ABS('Appendix 5'!K6-'Working area'!K$2),ABS('Appendix 5'!K6-'Working area'!K$3),ABS('Appendix 5'!K6-'Working area'!K$4),ABS('Appendix 5'!K6-'Working area'!K$5),ABS('Appendix 5'!K6-'Working area'!K$6))</f>
        <v>8.8124266277937497</v>
      </c>
      <c r="L10" s="4">
        <f>MAX(ABS('Appendix 5'!L6-'Working area'!L$2),ABS('Appendix 5'!L6-'Working area'!L$3),ABS('Appendix 5'!L6-'Working area'!L$4),ABS('Appendix 5'!L6-'Working area'!L$5),ABS('Appendix 5'!L6-'Working area'!L$6))</f>
        <v>19.345192846854562</v>
      </c>
      <c r="M10" s="4">
        <f>MAX(ABS('Appendix 5'!M6-'Working area'!M$2),ABS('Appendix 5'!M6-'Working area'!M$3),ABS('Appendix 5'!M6-'Working area'!M$4),ABS('Appendix 5'!M6-'Working area'!M$5),ABS('Appendix 5'!M6-'Working area'!M$6))</f>
        <v>25.793309421894438</v>
      </c>
      <c r="N10" s="4">
        <f>MAX(ABS('Appendix 5'!N6-'Working area'!N$2),ABS('Appendix 5'!N6-'Working area'!N$3),ABS('Appendix 5'!N6-'Working area'!N$4),ABS('Appendix 5'!N6-'Working area'!N$5),ABS('Appendix 5'!N6-'Working area'!N$6))</f>
        <v>27.612467123230171</v>
      </c>
      <c r="O10" s="4">
        <f>MAX(ABS('Appendix 5'!O6-'Working area'!O$2),ABS('Appendix 5'!O6-'Working area'!O$3),ABS('Appendix 5'!O6-'Working area'!O$4),ABS('Appendix 5'!O6-'Working area'!O$5),ABS('Appendix 5'!O6-'Working area'!O$6))</f>
        <v>24.937287827271465</v>
      </c>
      <c r="P10" s="4">
        <f>MAX(ABS('Appendix 5'!P6-'Working area'!P$2),ABS('Appendix 5'!P6-'Working area'!P$3),ABS('Appendix 5'!P6-'Working area'!P$4),ABS('Appendix 5'!P6-'Working area'!P$5),ABS('Appendix 5'!P6-'Working area'!P$6))</f>
        <v>20.610723453393735</v>
      </c>
      <c r="Q10" s="4">
        <f>MAX(ABS('Appendix 5'!Q6-'Working area'!Q$2),ABS('Appendix 5'!Q6-'Working area'!Q$3),ABS('Appendix 5'!Q6-'Working area'!Q$4),ABS('Appendix 5'!Q6-'Working area'!Q$5),ABS('Appendix 5'!Q6-'Working area'!Q$6))</f>
        <v>13.63324242424242</v>
      </c>
      <c r="R10" s="4">
        <f>MAX(ABS('Appendix 5'!R6-'Working area'!R$2),ABS('Appendix 5'!R6-'Working area'!R$3),ABS('Appendix 5'!R6-'Working area'!R$4),ABS('Appendix 5'!R6-'Working area'!R$5),ABS('Appendix 5'!R6-'Working area'!R$6))</f>
        <v>16.571393939393939</v>
      </c>
      <c r="S10" s="4">
        <f>MAX(ABS('Appendix 5'!S6-'Working area'!S$2),ABS('Appendix 5'!S6-'Working area'!S$3),ABS('Appendix 5'!S6-'Working area'!S$4),ABS('Appendix 5'!S6-'Working area'!S$5),ABS('Appendix 5'!S6-'Working area'!S$6))</f>
        <v>18.226545590149247</v>
      </c>
      <c r="T10" s="4">
        <f>MAX(ABS('Appendix 5'!T6-'Working area'!T$2),ABS('Appendix 5'!T6-'Working area'!T$3),ABS('Appendix 5'!T6-'Working area'!T$4),ABS('Appendix 5'!T6-'Working area'!T$5),ABS('Appendix 5'!T6-'Working area'!T$6))</f>
        <v>53.597743594869037</v>
      </c>
      <c r="U10" s="4">
        <f>MAX(ABS('Appendix 5'!U6-'Working area'!U$2),ABS('Appendix 5'!U6-'Working area'!U$3),ABS('Appendix 5'!U6-'Working area'!U$4),ABS('Appendix 5'!U6-'Working area'!U$5),ABS('Appendix 5'!U6-'Working area'!U$6))</f>
        <v>34.563789428631878</v>
      </c>
      <c r="V10" s="4">
        <f>MAX(ABS('Appendix 5'!V6-'Working area'!V$2),ABS('Appendix 5'!V6-'Working area'!V$3),ABS('Appendix 5'!V6-'Working area'!V$4),ABS('Appendix 5'!V6-'Working area'!V$5),ABS('Appendix 5'!V6-'Working area'!V$6))</f>
        <v>75.272627886189269</v>
      </c>
      <c r="W10" s="4">
        <f>MAX(ABS('Appendix 5'!W6-'Working area'!W$2),ABS('Appendix 5'!W6-'Working area'!W$3),ABS('Appendix 5'!W6-'Working area'!W$4),ABS('Appendix 5'!W6-'Working area'!W$5),ABS('Appendix 5'!W6-'Working area'!W$6))</f>
        <v>22.892551485595472</v>
      </c>
      <c r="X10" s="4">
        <f>MAX(ABS('Appendix 5'!X6-'Working area'!X$2),ABS('Appendix 5'!X6-'Working area'!X$3),ABS('Appendix 5'!X6-'Working area'!X$4),ABS('Appendix 5'!X6-'Working area'!X$5),ABS('Appendix 5'!X6-'Working area'!X$6))</f>
        <v>51.875594821789825</v>
      </c>
      <c r="Y10" s="4">
        <f>MAX(ABS('Appendix 5'!Y6-'Working area'!Y$2),ABS('Appendix 5'!Y6-'Working area'!Y$3),ABS('Appendix 5'!Y6-'Working area'!Y$4),ABS('Appendix 5'!Y6-'Working area'!Y$5),ABS('Appendix 5'!Y6-'Working area'!Y$6))</f>
        <v>69.770575757575742</v>
      </c>
      <c r="Z10" s="4">
        <f>MAX(ABS('Appendix 5'!Z6-'Working area'!Z$2),ABS('Appendix 5'!Z6-'Working area'!Z$3),ABS('Appendix 5'!Z6-'Working area'!Z$4),ABS('Appendix 5'!Z6-'Working area'!Z$5),ABS('Appendix 5'!Z6-'Working area'!Z$6))</f>
        <v>16.497245306549708</v>
      </c>
      <c r="AA10" s="4">
        <f>MAX(ABS('Appendix 5'!AA6-'Working area'!AA$2),ABS('Appendix 5'!AA6-'Working area'!AA$3),ABS('Appendix 5'!AA6-'Working area'!AA$4),ABS('Appendix 5'!AA6-'Working area'!AA$5),ABS('Appendix 5'!AA6-'Working area'!AA$6))</f>
        <v>48.80753195697838</v>
      </c>
      <c r="AB10" s="4">
        <f>MAX(ABS('Appendix 5'!AB6-'Working area'!AB$2),ABS('Appendix 5'!AB6-'Working area'!AB$3),ABS('Appendix 5'!AB6-'Working area'!AB$4),ABS('Appendix 5'!AB6-'Working area'!AB$5),ABS('Appendix 5'!AB6-'Working area'!AB$6))</f>
        <v>39.484482647061114</v>
      </c>
      <c r="AC10" s="4">
        <f>MAX(ABS('Appendix 5'!AC6-'Working area'!AC$2),ABS('Appendix 5'!AC6-'Working area'!AC$3),ABS('Appendix 5'!AC6-'Working area'!AC$4),ABS('Appendix 5'!AC6-'Working area'!AC$5),ABS('Appendix 5'!AC6-'Working area'!AC$6))</f>
        <v>21.242591702106097</v>
      </c>
      <c r="AD10" s="4">
        <f>MAX(ABS('Appendix 5'!AD6-'Working area'!AD$2),ABS('Appendix 5'!AD6-'Working area'!AD$3),ABS('Appendix 5'!AD6-'Working area'!AD$4),ABS('Appendix 5'!AD6-'Working area'!AD$5),ABS('Appendix 5'!AD6-'Working area'!AD$6))</f>
        <v>9.2324102564102564</v>
      </c>
      <c r="AE10" s="4">
        <f>MAX(ABS('Appendix 5'!AE6-'Working area'!AE$2),ABS('Appendix 5'!AE6-'Working area'!AE$3),ABS('Appendix 5'!AE6-'Working area'!AE$4),ABS('Appendix 5'!AE6-'Working area'!AE$5),ABS('Appendix 5'!AE6-'Working area'!AE$6))</f>
        <v>19.690372729947647</v>
      </c>
      <c r="AF10" s="4">
        <f>MAX(ABS('Appendix 5'!AF6-'Working area'!AF$2),ABS('Appendix 5'!AF6-'Working area'!AF$3),ABS('Appendix 5'!AF6-'Working area'!AF$4),ABS('Appendix 5'!AF6-'Working area'!AF$5),ABS('Appendix 5'!AF6-'Working area'!AF$6))</f>
        <v>90.864070822502299</v>
      </c>
      <c r="AG10" s="4">
        <f>MAX(ABS('Appendix 5'!AG6-'Working area'!AG$2),ABS('Appendix 5'!AG6-'Working area'!AG$3),ABS('Appendix 5'!AG6-'Working area'!AG$4),ABS('Appendix 5'!AG6-'Working area'!AG$5),ABS('Appendix 5'!AG6-'Working area'!AG$6))</f>
        <v>37.720584371039187</v>
      </c>
    </row>
    <row r="11" spans="1:33">
      <c r="B11">
        <f>'Appendix 5'!B7</f>
        <v>0</v>
      </c>
      <c r="C11" s="4">
        <f>MAX(ABS('Appendix 5'!C7-'Working area'!C$2),ABS('Appendix 5'!C7-'Working area'!C$3),ABS('Appendix 5'!C7-'Working area'!C$4),ABS('Appendix 5'!C7-'Working area'!C$5),ABS('Appendix 5'!C7-'Working area'!C$6))</f>
        <v>19.058226446231792</v>
      </c>
      <c r="D11" s="4">
        <f>MAX(ABS('Appendix 5'!D7-'Working area'!D$2),ABS('Appendix 5'!D7-'Working area'!D$3),ABS('Appendix 5'!D7-'Working area'!D$4),ABS('Appendix 5'!D7-'Working area'!D$5),ABS('Appendix 5'!D7-'Working area'!D$6))</f>
        <v>71.438030303030303</v>
      </c>
      <c r="E11" s="4">
        <f>MAX(ABS('Appendix 5'!E7-'Working area'!E$2),ABS('Appendix 5'!E7-'Working area'!E$3),ABS('Appendix 5'!E7-'Working area'!E$4),ABS('Appendix 5'!E7-'Working area'!E$5),ABS('Appendix 5'!E7-'Working area'!E$6))</f>
        <v>47.30636629246915</v>
      </c>
      <c r="F11" s="4">
        <f>MAX(ABS('Appendix 5'!F7-'Working area'!F$2),ABS('Appendix 5'!F7-'Working area'!F$3),ABS('Appendix 5'!F7-'Working area'!F$4),ABS('Appendix 5'!F7-'Working area'!F$5),ABS('Appendix 5'!F7-'Working area'!F$6))</f>
        <v>45.829352957288449</v>
      </c>
      <c r="G11" s="4">
        <f>MAX(ABS('Appendix 5'!G7-'Working area'!G$2),ABS('Appendix 5'!G7-'Working area'!G$3),ABS('Appendix 5'!G7-'Working area'!G$4),ABS('Appendix 5'!G7-'Working area'!G$5),ABS('Appendix 5'!G7-'Working area'!G$6))</f>
        <v>42.872148189701704</v>
      </c>
      <c r="H11" s="4">
        <f>MAX(ABS('Appendix 5'!H7-'Working area'!H$2),ABS('Appendix 5'!H7-'Working area'!H$3),ABS('Appendix 5'!H7-'Working area'!H$4),ABS('Appendix 5'!H7-'Working area'!H$5),ABS('Appendix 5'!H7-'Working area'!H$6))</f>
        <v>27.428153835968939</v>
      </c>
      <c r="I11" s="4">
        <f>MAX(ABS('Appendix 5'!I7-'Working area'!I$2),ABS('Appendix 5'!I7-'Working area'!I$3),ABS('Appendix 5'!I7-'Working area'!I$4),ABS('Appendix 5'!I7-'Working area'!I$5),ABS('Appendix 5'!I7-'Working area'!I$6))</f>
        <v>26.265016523860162</v>
      </c>
      <c r="J11" s="4">
        <f>MAX(ABS('Appendix 5'!J7-'Working area'!J$2),ABS('Appendix 5'!J7-'Working area'!J$3),ABS('Appendix 5'!J7-'Working area'!J$4),ABS('Appendix 5'!J7-'Working area'!J$5),ABS('Appendix 5'!J7-'Working area'!J$6))</f>
        <v>4.30040025426272</v>
      </c>
      <c r="K11" s="4">
        <f>MAX(ABS('Appendix 5'!K7-'Working area'!K$2),ABS('Appendix 5'!K7-'Working area'!K$3),ABS('Appendix 5'!K7-'Working area'!K$4),ABS('Appendix 5'!K7-'Working area'!K$5),ABS('Appendix 5'!K7-'Working area'!K$6))</f>
        <v>8.8124266277937497</v>
      </c>
      <c r="L11" s="4">
        <f>MAX(ABS('Appendix 5'!L7-'Working area'!L$2),ABS('Appendix 5'!L7-'Working area'!L$3),ABS('Appendix 5'!L7-'Working area'!L$4),ABS('Appendix 5'!L7-'Working area'!L$5),ABS('Appendix 5'!L7-'Working area'!L$6))</f>
        <v>19.345192846854562</v>
      </c>
      <c r="M11" s="4">
        <f>MAX(ABS('Appendix 5'!M7-'Working area'!M$2),ABS('Appendix 5'!M7-'Working area'!M$3),ABS('Appendix 5'!M7-'Working area'!M$4),ABS('Appendix 5'!M7-'Working area'!M$5),ABS('Appendix 5'!M7-'Working area'!M$6))</f>
        <v>25.793309421894438</v>
      </c>
      <c r="N11" s="4">
        <f>MAX(ABS('Appendix 5'!N7-'Working area'!N$2),ABS('Appendix 5'!N7-'Working area'!N$3),ABS('Appendix 5'!N7-'Working area'!N$4),ABS('Appendix 5'!N7-'Working area'!N$5),ABS('Appendix 5'!N7-'Working area'!N$6))</f>
        <v>27.612467123230171</v>
      </c>
      <c r="O11" s="4">
        <f>MAX(ABS('Appendix 5'!O7-'Working area'!O$2),ABS('Appendix 5'!O7-'Working area'!O$3),ABS('Appendix 5'!O7-'Working area'!O$4),ABS('Appendix 5'!O7-'Working area'!O$5),ABS('Appendix 5'!O7-'Working area'!O$6))</f>
        <v>24.937287827271465</v>
      </c>
      <c r="P11" s="4">
        <f>MAX(ABS('Appendix 5'!P7-'Working area'!P$2),ABS('Appendix 5'!P7-'Working area'!P$3),ABS('Appendix 5'!P7-'Working area'!P$4),ABS('Appendix 5'!P7-'Working area'!P$5),ABS('Appendix 5'!P7-'Working area'!P$6))</f>
        <v>20.610723453393735</v>
      </c>
      <c r="Q11" s="4">
        <f>MAX(ABS('Appendix 5'!Q7-'Working area'!Q$2),ABS('Appendix 5'!Q7-'Working area'!Q$3),ABS('Appendix 5'!Q7-'Working area'!Q$4),ABS('Appendix 5'!Q7-'Working area'!Q$5),ABS('Appendix 5'!Q7-'Working area'!Q$6))</f>
        <v>13.63324242424242</v>
      </c>
      <c r="R11" s="4">
        <f>MAX(ABS('Appendix 5'!R7-'Working area'!R$2),ABS('Appendix 5'!R7-'Working area'!R$3),ABS('Appendix 5'!R7-'Working area'!R$4),ABS('Appendix 5'!R7-'Working area'!R$5),ABS('Appendix 5'!R7-'Working area'!R$6))</f>
        <v>16.571393939393939</v>
      </c>
      <c r="S11" s="4">
        <f>MAX(ABS('Appendix 5'!S7-'Working area'!S$2),ABS('Appendix 5'!S7-'Working area'!S$3),ABS('Appendix 5'!S7-'Working area'!S$4),ABS('Appendix 5'!S7-'Working area'!S$5),ABS('Appendix 5'!S7-'Working area'!S$6))</f>
        <v>18.226545590149247</v>
      </c>
      <c r="T11" s="4">
        <f>MAX(ABS('Appendix 5'!T7-'Working area'!T$2),ABS('Appendix 5'!T7-'Working area'!T$3),ABS('Appendix 5'!T7-'Working area'!T$4),ABS('Appendix 5'!T7-'Working area'!T$5),ABS('Appendix 5'!T7-'Working area'!T$6))</f>
        <v>53.597743594869037</v>
      </c>
      <c r="U11" s="4">
        <f>MAX(ABS('Appendix 5'!U7-'Working area'!U$2),ABS('Appendix 5'!U7-'Working area'!U$3),ABS('Appendix 5'!U7-'Working area'!U$4),ABS('Appendix 5'!U7-'Working area'!U$5),ABS('Appendix 5'!U7-'Working area'!U$6))</f>
        <v>34.563789428631878</v>
      </c>
      <c r="V11" s="4">
        <f>MAX(ABS('Appendix 5'!V7-'Working area'!V$2),ABS('Appendix 5'!V7-'Working area'!V$3),ABS('Appendix 5'!V7-'Working area'!V$4),ABS('Appendix 5'!V7-'Working area'!V$5),ABS('Appendix 5'!V7-'Working area'!V$6))</f>
        <v>75.272627886189269</v>
      </c>
      <c r="W11" s="4">
        <f>MAX(ABS('Appendix 5'!W7-'Working area'!W$2),ABS('Appendix 5'!W7-'Working area'!W$3),ABS('Appendix 5'!W7-'Working area'!W$4),ABS('Appendix 5'!W7-'Working area'!W$5),ABS('Appendix 5'!W7-'Working area'!W$6))</f>
        <v>22.892551485595472</v>
      </c>
      <c r="X11" s="4">
        <f>MAX(ABS('Appendix 5'!X7-'Working area'!X$2),ABS('Appendix 5'!X7-'Working area'!X$3),ABS('Appendix 5'!X7-'Working area'!X$4),ABS('Appendix 5'!X7-'Working area'!X$5),ABS('Appendix 5'!X7-'Working area'!X$6))</f>
        <v>51.875594821789825</v>
      </c>
      <c r="Y11" s="4">
        <f>MAX(ABS('Appendix 5'!Y7-'Working area'!Y$2),ABS('Appendix 5'!Y7-'Working area'!Y$3),ABS('Appendix 5'!Y7-'Working area'!Y$4),ABS('Appendix 5'!Y7-'Working area'!Y$5),ABS('Appendix 5'!Y7-'Working area'!Y$6))</f>
        <v>69.770575757575742</v>
      </c>
      <c r="Z11" s="4">
        <f>MAX(ABS('Appendix 5'!Z7-'Working area'!Z$2),ABS('Appendix 5'!Z7-'Working area'!Z$3),ABS('Appendix 5'!Z7-'Working area'!Z$4),ABS('Appendix 5'!Z7-'Working area'!Z$5),ABS('Appendix 5'!Z7-'Working area'!Z$6))</f>
        <v>16.497245306549708</v>
      </c>
      <c r="AA11" s="4">
        <f>MAX(ABS('Appendix 5'!AA7-'Working area'!AA$2),ABS('Appendix 5'!AA7-'Working area'!AA$3),ABS('Appendix 5'!AA7-'Working area'!AA$4),ABS('Appendix 5'!AA7-'Working area'!AA$5),ABS('Appendix 5'!AA7-'Working area'!AA$6))</f>
        <v>48.80753195697838</v>
      </c>
      <c r="AB11" s="4">
        <f>MAX(ABS('Appendix 5'!AB7-'Working area'!AB$2),ABS('Appendix 5'!AB7-'Working area'!AB$3),ABS('Appendix 5'!AB7-'Working area'!AB$4),ABS('Appendix 5'!AB7-'Working area'!AB$5),ABS('Appendix 5'!AB7-'Working area'!AB$6))</f>
        <v>39.484482647061114</v>
      </c>
      <c r="AC11" s="4">
        <f>MAX(ABS('Appendix 5'!AC7-'Working area'!AC$2),ABS('Appendix 5'!AC7-'Working area'!AC$3),ABS('Appendix 5'!AC7-'Working area'!AC$4),ABS('Appendix 5'!AC7-'Working area'!AC$5),ABS('Appendix 5'!AC7-'Working area'!AC$6))</f>
        <v>21.242591702106097</v>
      </c>
      <c r="AD11" s="4">
        <f>MAX(ABS('Appendix 5'!AD7-'Working area'!AD$2),ABS('Appendix 5'!AD7-'Working area'!AD$3),ABS('Appendix 5'!AD7-'Working area'!AD$4),ABS('Appendix 5'!AD7-'Working area'!AD$5),ABS('Appendix 5'!AD7-'Working area'!AD$6))</f>
        <v>9.2324102564102564</v>
      </c>
      <c r="AE11" s="4">
        <f>MAX(ABS('Appendix 5'!AE7-'Working area'!AE$2),ABS('Appendix 5'!AE7-'Working area'!AE$3),ABS('Appendix 5'!AE7-'Working area'!AE$4),ABS('Appendix 5'!AE7-'Working area'!AE$5),ABS('Appendix 5'!AE7-'Working area'!AE$6))</f>
        <v>19.690372729947647</v>
      </c>
      <c r="AF11" s="4">
        <f>MAX(ABS('Appendix 5'!AF7-'Working area'!AF$2),ABS('Appendix 5'!AF7-'Working area'!AF$3),ABS('Appendix 5'!AF7-'Working area'!AF$4),ABS('Appendix 5'!AF7-'Working area'!AF$5),ABS('Appendix 5'!AF7-'Working area'!AF$6))</f>
        <v>90.864070822502299</v>
      </c>
      <c r="AG11" s="4">
        <f>MAX(ABS('Appendix 5'!AG7-'Working area'!AG$2),ABS('Appendix 5'!AG7-'Working area'!AG$3),ABS('Appendix 5'!AG7-'Working area'!AG$4),ABS('Appendix 5'!AG7-'Working area'!AG$5),ABS('Appendix 5'!AG7-'Working area'!AG$6))</f>
        <v>37.720584371039187</v>
      </c>
    </row>
    <row r="12" spans="1:33">
      <c r="B12">
        <f>'Appendix 5'!B8</f>
        <v>0</v>
      </c>
      <c r="C12" s="4">
        <f>MAX(ABS('Appendix 5'!C8-'Working area'!C$2),ABS('Appendix 5'!C8-'Working area'!C$3),ABS('Appendix 5'!C8-'Working area'!C$4),ABS('Appendix 5'!C8-'Working area'!C$5),ABS('Appendix 5'!C8-'Working area'!C$6))</f>
        <v>19.058226446231792</v>
      </c>
      <c r="D12" s="4">
        <f>MAX(ABS('Appendix 5'!D8-'Working area'!D$2),ABS('Appendix 5'!D8-'Working area'!D$3),ABS('Appendix 5'!D8-'Working area'!D$4),ABS('Appendix 5'!D8-'Working area'!D$5),ABS('Appendix 5'!D8-'Working area'!D$6))</f>
        <v>71.438030303030303</v>
      </c>
      <c r="E12" s="4">
        <f>MAX(ABS('Appendix 5'!E8-'Working area'!E$2),ABS('Appendix 5'!E8-'Working area'!E$3),ABS('Appendix 5'!E8-'Working area'!E$4),ABS('Appendix 5'!E8-'Working area'!E$5),ABS('Appendix 5'!E8-'Working area'!E$6))</f>
        <v>47.30636629246915</v>
      </c>
      <c r="F12" s="4">
        <f>MAX(ABS('Appendix 5'!F8-'Working area'!F$2),ABS('Appendix 5'!F8-'Working area'!F$3),ABS('Appendix 5'!F8-'Working area'!F$4),ABS('Appendix 5'!F8-'Working area'!F$5),ABS('Appendix 5'!F8-'Working area'!F$6))</f>
        <v>45.829352957288449</v>
      </c>
      <c r="G12" s="4">
        <f>MAX(ABS('Appendix 5'!G8-'Working area'!G$2),ABS('Appendix 5'!G8-'Working area'!G$3),ABS('Appendix 5'!G8-'Working area'!G$4),ABS('Appendix 5'!G8-'Working area'!G$5),ABS('Appendix 5'!G8-'Working area'!G$6))</f>
        <v>42.872148189701704</v>
      </c>
      <c r="H12" s="4">
        <f>MAX(ABS('Appendix 5'!H8-'Working area'!H$2),ABS('Appendix 5'!H8-'Working area'!H$3),ABS('Appendix 5'!H8-'Working area'!H$4),ABS('Appendix 5'!H8-'Working area'!H$5),ABS('Appendix 5'!H8-'Working area'!H$6))</f>
        <v>27.428153835968939</v>
      </c>
      <c r="I12" s="4">
        <f>MAX(ABS('Appendix 5'!I8-'Working area'!I$2),ABS('Appendix 5'!I8-'Working area'!I$3),ABS('Appendix 5'!I8-'Working area'!I$4),ABS('Appendix 5'!I8-'Working area'!I$5),ABS('Appendix 5'!I8-'Working area'!I$6))</f>
        <v>26.265016523860162</v>
      </c>
      <c r="J12" s="4">
        <f>MAX(ABS('Appendix 5'!J8-'Working area'!J$2),ABS('Appendix 5'!J8-'Working area'!J$3),ABS('Appendix 5'!J8-'Working area'!J$4),ABS('Appendix 5'!J8-'Working area'!J$5),ABS('Appendix 5'!J8-'Working area'!J$6))</f>
        <v>4.30040025426272</v>
      </c>
      <c r="K12" s="4">
        <f>MAX(ABS('Appendix 5'!K8-'Working area'!K$2),ABS('Appendix 5'!K8-'Working area'!K$3),ABS('Appendix 5'!K8-'Working area'!K$4),ABS('Appendix 5'!K8-'Working area'!K$5),ABS('Appendix 5'!K8-'Working area'!K$6))</f>
        <v>8.8124266277937497</v>
      </c>
      <c r="L12" s="4">
        <f>MAX(ABS('Appendix 5'!L8-'Working area'!L$2),ABS('Appendix 5'!L8-'Working area'!L$3),ABS('Appendix 5'!L8-'Working area'!L$4),ABS('Appendix 5'!L8-'Working area'!L$5),ABS('Appendix 5'!L8-'Working area'!L$6))</f>
        <v>19.345192846854562</v>
      </c>
      <c r="M12" s="4">
        <f>MAX(ABS('Appendix 5'!M8-'Working area'!M$2),ABS('Appendix 5'!M8-'Working area'!M$3),ABS('Appendix 5'!M8-'Working area'!M$4),ABS('Appendix 5'!M8-'Working area'!M$5),ABS('Appendix 5'!M8-'Working area'!M$6))</f>
        <v>25.793309421894438</v>
      </c>
      <c r="N12" s="4">
        <f>MAX(ABS('Appendix 5'!N8-'Working area'!N$2),ABS('Appendix 5'!N8-'Working area'!N$3),ABS('Appendix 5'!N8-'Working area'!N$4),ABS('Appendix 5'!N8-'Working area'!N$5),ABS('Appendix 5'!N8-'Working area'!N$6))</f>
        <v>27.612467123230171</v>
      </c>
      <c r="O12" s="4">
        <f>MAX(ABS('Appendix 5'!O8-'Working area'!O$2),ABS('Appendix 5'!O8-'Working area'!O$3),ABS('Appendix 5'!O8-'Working area'!O$4),ABS('Appendix 5'!O8-'Working area'!O$5),ABS('Appendix 5'!O8-'Working area'!O$6))</f>
        <v>24.937287827271465</v>
      </c>
      <c r="P12" s="4">
        <f>MAX(ABS('Appendix 5'!P8-'Working area'!P$2),ABS('Appendix 5'!P8-'Working area'!P$3),ABS('Appendix 5'!P8-'Working area'!P$4),ABS('Appendix 5'!P8-'Working area'!P$5),ABS('Appendix 5'!P8-'Working area'!P$6))</f>
        <v>20.610723453393735</v>
      </c>
      <c r="Q12" s="4">
        <f>MAX(ABS('Appendix 5'!Q8-'Working area'!Q$2),ABS('Appendix 5'!Q8-'Working area'!Q$3),ABS('Appendix 5'!Q8-'Working area'!Q$4),ABS('Appendix 5'!Q8-'Working area'!Q$5),ABS('Appendix 5'!Q8-'Working area'!Q$6))</f>
        <v>13.63324242424242</v>
      </c>
      <c r="R12" s="4">
        <f>MAX(ABS('Appendix 5'!R8-'Working area'!R$2),ABS('Appendix 5'!R8-'Working area'!R$3),ABS('Appendix 5'!R8-'Working area'!R$4),ABS('Appendix 5'!R8-'Working area'!R$5),ABS('Appendix 5'!R8-'Working area'!R$6))</f>
        <v>16.571393939393939</v>
      </c>
      <c r="S12" s="4">
        <f>MAX(ABS('Appendix 5'!S8-'Working area'!S$2),ABS('Appendix 5'!S8-'Working area'!S$3),ABS('Appendix 5'!S8-'Working area'!S$4),ABS('Appendix 5'!S8-'Working area'!S$5),ABS('Appendix 5'!S8-'Working area'!S$6))</f>
        <v>18.226545590149247</v>
      </c>
      <c r="T12" s="4">
        <f>MAX(ABS('Appendix 5'!T8-'Working area'!T$2),ABS('Appendix 5'!T8-'Working area'!T$3),ABS('Appendix 5'!T8-'Working area'!T$4),ABS('Appendix 5'!T8-'Working area'!T$5),ABS('Appendix 5'!T8-'Working area'!T$6))</f>
        <v>53.597743594869037</v>
      </c>
      <c r="U12" s="4">
        <f>MAX(ABS('Appendix 5'!U8-'Working area'!U$2),ABS('Appendix 5'!U8-'Working area'!U$3),ABS('Appendix 5'!U8-'Working area'!U$4),ABS('Appendix 5'!U8-'Working area'!U$5),ABS('Appendix 5'!U8-'Working area'!U$6))</f>
        <v>34.563789428631878</v>
      </c>
      <c r="V12" s="4">
        <f>MAX(ABS('Appendix 5'!V8-'Working area'!V$2),ABS('Appendix 5'!V8-'Working area'!V$3),ABS('Appendix 5'!V8-'Working area'!V$4),ABS('Appendix 5'!V8-'Working area'!V$5),ABS('Appendix 5'!V8-'Working area'!V$6))</f>
        <v>75.272627886189269</v>
      </c>
      <c r="W12" s="4">
        <f>MAX(ABS('Appendix 5'!W8-'Working area'!W$2),ABS('Appendix 5'!W8-'Working area'!W$3),ABS('Appendix 5'!W8-'Working area'!W$4),ABS('Appendix 5'!W8-'Working area'!W$5),ABS('Appendix 5'!W8-'Working area'!W$6))</f>
        <v>22.892551485595472</v>
      </c>
      <c r="X12" s="4">
        <f>MAX(ABS('Appendix 5'!X8-'Working area'!X$2),ABS('Appendix 5'!X8-'Working area'!X$3),ABS('Appendix 5'!X8-'Working area'!X$4),ABS('Appendix 5'!X8-'Working area'!X$5),ABS('Appendix 5'!X8-'Working area'!X$6))</f>
        <v>51.875594821789825</v>
      </c>
      <c r="Y12" s="4">
        <f>MAX(ABS('Appendix 5'!Y8-'Working area'!Y$2),ABS('Appendix 5'!Y8-'Working area'!Y$3),ABS('Appendix 5'!Y8-'Working area'!Y$4),ABS('Appendix 5'!Y8-'Working area'!Y$5),ABS('Appendix 5'!Y8-'Working area'!Y$6))</f>
        <v>69.770575757575742</v>
      </c>
      <c r="Z12" s="4">
        <f>MAX(ABS('Appendix 5'!Z8-'Working area'!Z$2),ABS('Appendix 5'!Z8-'Working area'!Z$3),ABS('Appendix 5'!Z8-'Working area'!Z$4),ABS('Appendix 5'!Z8-'Working area'!Z$5),ABS('Appendix 5'!Z8-'Working area'!Z$6))</f>
        <v>16.497245306549708</v>
      </c>
      <c r="AA12" s="4">
        <f>MAX(ABS('Appendix 5'!AA8-'Working area'!AA$2),ABS('Appendix 5'!AA8-'Working area'!AA$3),ABS('Appendix 5'!AA8-'Working area'!AA$4),ABS('Appendix 5'!AA8-'Working area'!AA$5),ABS('Appendix 5'!AA8-'Working area'!AA$6))</f>
        <v>48.80753195697838</v>
      </c>
      <c r="AB12" s="4">
        <f>MAX(ABS('Appendix 5'!AB8-'Working area'!AB$2),ABS('Appendix 5'!AB8-'Working area'!AB$3),ABS('Appendix 5'!AB8-'Working area'!AB$4),ABS('Appendix 5'!AB8-'Working area'!AB$5),ABS('Appendix 5'!AB8-'Working area'!AB$6))</f>
        <v>39.484482647061114</v>
      </c>
      <c r="AC12" s="4">
        <f>MAX(ABS('Appendix 5'!AC8-'Working area'!AC$2),ABS('Appendix 5'!AC8-'Working area'!AC$3),ABS('Appendix 5'!AC8-'Working area'!AC$4),ABS('Appendix 5'!AC8-'Working area'!AC$5),ABS('Appendix 5'!AC8-'Working area'!AC$6))</f>
        <v>21.242591702106097</v>
      </c>
      <c r="AD12" s="4">
        <f>MAX(ABS('Appendix 5'!AD8-'Working area'!AD$2),ABS('Appendix 5'!AD8-'Working area'!AD$3),ABS('Appendix 5'!AD8-'Working area'!AD$4),ABS('Appendix 5'!AD8-'Working area'!AD$5),ABS('Appendix 5'!AD8-'Working area'!AD$6))</f>
        <v>9.2324102564102564</v>
      </c>
      <c r="AE12" s="4">
        <f>MAX(ABS('Appendix 5'!AE8-'Working area'!AE$2),ABS('Appendix 5'!AE8-'Working area'!AE$3),ABS('Appendix 5'!AE8-'Working area'!AE$4),ABS('Appendix 5'!AE8-'Working area'!AE$5),ABS('Appendix 5'!AE8-'Working area'!AE$6))</f>
        <v>19.690372729947647</v>
      </c>
      <c r="AF12" s="4">
        <f>MAX(ABS('Appendix 5'!AF8-'Working area'!AF$2),ABS('Appendix 5'!AF8-'Working area'!AF$3),ABS('Appendix 5'!AF8-'Working area'!AF$4),ABS('Appendix 5'!AF8-'Working area'!AF$5),ABS('Appendix 5'!AF8-'Working area'!AF$6))</f>
        <v>90.864070822502299</v>
      </c>
      <c r="AG12" s="4">
        <f>MAX(ABS('Appendix 5'!AG8-'Working area'!AG$2),ABS('Appendix 5'!AG8-'Working area'!AG$3),ABS('Appendix 5'!AG8-'Working area'!AG$4),ABS('Appendix 5'!AG8-'Working area'!AG$5),ABS('Appendix 5'!AG8-'Working area'!AG$6))</f>
        <v>37.720584371039187</v>
      </c>
    </row>
    <row r="13" spans="1:33">
      <c r="B13">
        <f>'Appendix 5'!B9</f>
        <v>0</v>
      </c>
      <c r="C13" s="4">
        <f>MAX(ABS('Appendix 5'!C9-'Working area'!C$2),ABS('Appendix 5'!C9-'Working area'!C$3),ABS('Appendix 5'!C9-'Working area'!C$4),ABS('Appendix 5'!C9-'Working area'!C$5),ABS('Appendix 5'!C9-'Working area'!C$6))</f>
        <v>19.058226446231792</v>
      </c>
      <c r="D13" s="4">
        <f>MAX(ABS('Appendix 5'!D9-'Working area'!D$2),ABS('Appendix 5'!D9-'Working area'!D$3),ABS('Appendix 5'!D9-'Working area'!D$4),ABS('Appendix 5'!D9-'Working area'!D$5),ABS('Appendix 5'!D9-'Working area'!D$6))</f>
        <v>71.438030303030303</v>
      </c>
      <c r="E13" s="4">
        <f>MAX(ABS('Appendix 5'!E9-'Working area'!E$2),ABS('Appendix 5'!E9-'Working area'!E$3),ABS('Appendix 5'!E9-'Working area'!E$4),ABS('Appendix 5'!E9-'Working area'!E$5),ABS('Appendix 5'!E9-'Working area'!E$6))</f>
        <v>47.30636629246915</v>
      </c>
      <c r="F13" s="4">
        <f>MAX(ABS('Appendix 5'!F9-'Working area'!F$2),ABS('Appendix 5'!F9-'Working area'!F$3),ABS('Appendix 5'!F9-'Working area'!F$4),ABS('Appendix 5'!F9-'Working area'!F$5),ABS('Appendix 5'!F9-'Working area'!F$6))</f>
        <v>45.829352957288449</v>
      </c>
      <c r="G13" s="4">
        <f>MAX(ABS('Appendix 5'!G9-'Working area'!G$2),ABS('Appendix 5'!G9-'Working area'!G$3),ABS('Appendix 5'!G9-'Working area'!G$4),ABS('Appendix 5'!G9-'Working area'!G$5),ABS('Appendix 5'!G9-'Working area'!G$6))</f>
        <v>42.872148189701704</v>
      </c>
      <c r="H13" s="4">
        <f>MAX(ABS('Appendix 5'!H9-'Working area'!H$2),ABS('Appendix 5'!H9-'Working area'!H$3),ABS('Appendix 5'!H9-'Working area'!H$4),ABS('Appendix 5'!H9-'Working area'!H$5),ABS('Appendix 5'!H9-'Working area'!H$6))</f>
        <v>27.428153835968939</v>
      </c>
      <c r="I13" s="4">
        <f>MAX(ABS('Appendix 5'!I9-'Working area'!I$2),ABS('Appendix 5'!I9-'Working area'!I$3),ABS('Appendix 5'!I9-'Working area'!I$4),ABS('Appendix 5'!I9-'Working area'!I$5),ABS('Appendix 5'!I9-'Working area'!I$6))</f>
        <v>26.265016523860162</v>
      </c>
      <c r="J13" s="4">
        <f>MAX(ABS('Appendix 5'!J9-'Working area'!J$2),ABS('Appendix 5'!J9-'Working area'!J$3),ABS('Appendix 5'!J9-'Working area'!J$4),ABS('Appendix 5'!J9-'Working area'!J$5),ABS('Appendix 5'!J9-'Working area'!J$6))</f>
        <v>4.30040025426272</v>
      </c>
      <c r="K13" s="4">
        <f>MAX(ABS('Appendix 5'!K9-'Working area'!K$2),ABS('Appendix 5'!K9-'Working area'!K$3),ABS('Appendix 5'!K9-'Working area'!K$4),ABS('Appendix 5'!K9-'Working area'!K$5),ABS('Appendix 5'!K9-'Working area'!K$6))</f>
        <v>8.8124266277937497</v>
      </c>
      <c r="L13" s="4">
        <f>MAX(ABS('Appendix 5'!L9-'Working area'!L$2),ABS('Appendix 5'!L9-'Working area'!L$3),ABS('Appendix 5'!L9-'Working area'!L$4),ABS('Appendix 5'!L9-'Working area'!L$5),ABS('Appendix 5'!L9-'Working area'!L$6))</f>
        <v>19.345192846854562</v>
      </c>
      <c r="M13" s="4">
        <f>MAX(ABS('Appendix 5'!M9-'Working area'!M$2),ABS('Appendix 5'!M9-'Working area'!M$3),ABS('Appendix 5'!M9-'Working area'!M$4),ABS('Appendix 5'!M9-'Working area'!M$5),ABS('Appendix 5'!M9-'Working area'!M$6))</f>
        <v>25.793309421894438</v>
      </c>
      <c r="N13" s="4">
        <f>MAX(ABS('Appendix 5'!N9-'Working area'!N$2),ABS('Appendix 5'!N9-'Working area'!N$3),ABS('Appendix 5'!N9-'Working area'!N$4),ABS('Appendix 5'!N9-'Working area'!N$5),ABS('Appendix 5'!N9-'Working area'!N$6))</f>
        <v>27.612467123230171</v>
      </c>
      <c r="O13" s="4">
        <f>MAX(ABS('Appendix 5'!O9-'Working area'!O$2),ABS('Appendix 5'!O9-'Working area'!O$3),ABS('Appendix 5'!O9-'Working area'!O$4),ABS('Appendix 5'!O9-'Working area'!O$5),ABS('Appendix 5'!O9-'Working area'!O$6))</f>
        <v>24.937287827271465</v>
      </c>
      <c r="P13" s="4">
        <f>MAX(ABS('Appendix 5'!P9-'Working area'!P$2),ABS('Appendix 5'!P9-'Working area'!P$3),ABS('Appendix 5'!P9-'Working area'!P$4),ABS('Appendix 5'!P9-'Working area'!P$5),ABS('Appendix 5'!P9-'Working area'!P$6))</f>
        <v>20.610723453393735</v>
      </c>
      <c r="Q13" s="4">
        <f>MAX(ABS('Appendix 5'!Q9-'Working area'!Q$2),ABS('Appendix 5'!Q9-'Working area'!Q$3),ABS('Appendix 5'!Q9-'Working area'!Q$4),ABS('Appendix 5'!Q9-'Working area'!Q$5),ABS('Appendix 5'!Q9-'Working area'!Q$6))</f>
        <v>13.63324242424242</v>
      </c>
      <c r="R13" s="4">
        <f>MAX(ABS('Appendix 5'!R9-'Working area'!R$2),ABS('Appendix 5'!R9-'Working area'!R$3),ABS('Appendix 5'!R9-'Working area'!R$4),ABS('Appendix 5'!R9-'Working area'!R$5),ABS('Appendix 5'!R9-'Working area'!R$6))</f>
        <v>16.571393939393939</v>
      </c>
      <c r="S13" s="4">
        <f>MAX(ABS('Appendix 5'!S9-'Working area'!S$2),ABS('Appendix 5'!S9-'Working area'!S$3),ABS('Appendix 5'!S9-'Working area'!S$4),ABS('Appendix 5'!S9-'Working area'!S$5),ABS('Appendix 5'!S9-'Working area'!S$6))</f>
        <v>18.226545590149247</v>
      </c>
      <c r="T13" s="4">
        <f>MAX(ABS('Appendix 5'!T9-'Working area'!T$2),ABS('Appendix 5'!T9-'Working area'!T$3),ABS('Appendix 5'!T9-'Working area'!T$4),ABS('Appendix 5'!T9-'Working area'!T$5),ABS('Appendix 5'!T9-'Working area'!T$6))</f>
        <v>53.597743594869037</v>
      </c>
      <c r="U13" s="4">
        <f>MAX(ABS('Appendix 5'!U9-'Working area'!U$2),ABS('Appendix 5'!U9-'Working area'!U$3),ABS('Appendix 5'!U9-'Working area'!U$4),ABS('Appendix 5'!U9-'Working area'!U$5),ABS('Appendix 5'!U9-'Working area'!U$6))</f>
        <v>34.563789428631878</v>
      </c>
      <c r="V13" s="4">
        <f>MAX(ABS('Appendix 5'!V9-'Working area'!V$2),ABS('Appendix 5'!V9-'Working area'!V$3),ABS('Appendix 5'!V9-'Working area'!V$4),ABS('Appendix 5'!V9-'Working area'!V$5),ABS('Appendix 5'!V9-'Working area'!V$6))</f>
        <v>75.272627886189269</v>
      </c>
      <c r="W13" s="4">
        <f>MAX(ABS('Appendix 5'!W9-'Working area'!W$2),ABS('Appendix 5'!W9-'Working area'!W$3),ABS('Appendix 5'!W9-'Working area'!W$4),ABS('Appendix 5'!W9-'Working area'!W$5),ABS('Appendix 5'!W9-'Working area'!W$6))</f>
        <v>22.892551485595472</v>
      </c>
      <c r="X13" s="4">
        <f>MAX(ABS('Appendix 5'!X9-'Working area'!X$2),ABS('Appendix 5'!X9-'Working area'!X$3),ABS('Appendix 5'!X9-'Working area'!X$4),ABS('Appendix 5'!X9-'Working area'!X$5),ABS('Appendix 5'!X9-'Working area'!X$6))</f>
        <v>51.875594821789825</v>
      </c>
      <c r="Y13" s="4">
        <f>MAX(ABS('Appendix 5'!Y9-'Working area'!Y$2),ABS('Appendix 5'!Y9-'Working area'!Y$3),ABS('Appendix 5'!Y9-'Working area'!Y$4),ABS('Appendix 5'!Y9-'Working area'!Y$5),ABS('Appendix 5'!Y9-'Working area'!Y$6))</f>
        <v>69.770575757575742</v>
      </c>
      <c r="Z13" s="4">
        <f>MAX(ABS('Appendix 5'!Z9-'Working area'!Z$2),ABS('Appendix 5'!Z9-'Working area'!Z$3),ABS('Appendix 5'!Z9-'Working area'!Z$4),ABS('Appendix 5'!Z9-'Working area'!Z$5),ABS('Appendix 5'!Z9-'Working area'!Z$6))</f>
        <v>16.497245306549708</v>
      </c>
      <c r="AA13" s="4">
        <f>MAX(ABS('Appendix 5'!AA9-'Working area'!AA$2),ABS('Appendix 5'!AA9-'Working area'!AA$3),ABS('Appendix 5'!AA9-'Working area'!AA$4),ABS('Appendix 5'!AA9-'Working area'!AA$5),ABS('Appendix 5'!AA9-'Working area'!AA$6))</f>
        <v>48.80753195697838</v>
      </c>
      <c r="AB13" s="4">
        <f>MAX(ABS('Appendix 5'!AB9-'Working area'!AB$2),ABS('Appendix 5'!AB9-'Working area'!AB$3),ABS('Appendix 5'!AB9-'Working area'!AB$4),ABS('Appendix 5'!AB9-'Working area'!AB$5),ABS('Appendix 5'!AB9-'Working area'!AB$6))</f>
        <v>39.484482647061114</v>
      </c>
      <c r="AC13" s="4">
        <f>MAX(ABS('Appendix 5'!AC9-'Working area'!AC$2),ABS('Appendix 5'!AC9-'Working area'!AC$3),ABS('Appendix 5'!AC9-'Working area'!AC$4),ABS('Appendix 5'!AC9-'Working area'!AC$5),ABS('Appendix 5'!AC9-'Working area'!AC$6))</f>
        <v>21.242591702106097</v>
      </c>
      <c r="AD13" s="4">
        <f>MAX(ABS('Appendix 5'!AD9-'Working area'!AD$2),ABS('Appendix 5'!AD9-'Working area'!AD$3),ABS('Appendix 5'!AD9-'Working area'!AD$4),ABS('Appendix 5'!AD9-'Working area'!AD$5),ABS('Appendix 5'!AD9-'Working area'!AD$6))</f>
        <v>9.2324102564102564</v>
      </c>
      <c r="AE13" s="4">
        <f>MAX(ABS('Appendix 5'!AE9-'Working area'!AE$2),ABS('Appendix 5'!AE9-'Working area'!AE$3),ABS('Appendix 5'!AE9-'Working area'!AE$4),ABS('Appendix 5'!AE9-'Working area'!AE$5),ABS('Appendix 5'!AE9-'Working area'!AE$6))</f>
        <v>19.690372729947647</v>
      </c>
      <c r="AF13" s="4">
        <f>MAX(ABS('Appendix 5'!AF9-'Working area'!AF$2),ABS('Appendix 5'!AF9-'Working area'!AF$3),ABS('Appendix 5'!AF9-'Working area'!AF$4),ABS('Appendix 5'!AF9-'Working area'!AF$5),ABS('Appendix 5'!AF9-'Working area'!AF$6))</f>
        <v>90.864070822502299</v>
      </c>
      <c r="AG13" s="4">
        <f>MAX(ABS('Appendix 5'!AG9-'Working area'!AG$2),ABS('Appendix 5'!AG9-'Working area'!AG$3),ABS('Appendix 5'!AG9-'Working area'!AG$4),ABS('Appendix 5'!AG9-'Working area'!AG$5),ABS('Appendix 5'!AG9-'Working area'!AG$6))</f>
        <v>37.720584371039187</v>
      </c>
    </row>
    <row r="14" spans="1:33">
      <c r="B14">
        <f>'Appendix 5'!B10</f>
        <v>0</v>
      </c>
      <c r="C14" s="4">
        <f>MAX(ABS('Appendix 5'!C10-'Working area'!C$2),ABS('Appendix 5'!C10-'Working area'!C$3),ABS('Appendix 5'!C10-'Working area'!C$4),ABS('Appendix 5'!C10-'Working area'!C$5),ABS('Appendix 5'!C10-'Working area'!C$6))</f>
        <v>19.058226446231792</v>
      </c>
      <c r="D14" s="4">
        <f>MAX(ABS('Appendix 5'!D10-'Working area'!D$2),ABS('Appendix 5'!D10-'Working area'!D$3),ABS('Appendix 5'!D10-'Working area'!D$4),ABS('Appendix 5'!D10-'Working area'!D$5),ABS('Appendix 5'!D10-'Working area'!D$6))</f>
        <v>71.438030303030303</v>
      </c>
      <c r="E14" s="4">
        <f>MAX(ABS('Appendix 5'!E10-'Working area'!E$2),ABS('Appendix 5'!E10-'Working area'!E$3),ABS('Appendix 5'!E10-'Working area'!E$4),ABS('Appendix 5'!E10-'Working area'!E$5),ABS('Appendix 5'!E10-'Working area'!E$6))</f>
        <v>47.30636629246915</v>
      </c>
      <c r="F14" s="4">
        <f>MAX(ABS('Appendix 5'!F10-'Working area'!F$2),ABS('Appendix 5'!F10-'Working area'!F$3),ABS('Appendix 5'!F10-'Working area'!F$4),ABS('Appendix 5'!F10-'Working area'!F$5),ABS('Appendix 5'!F10-'Working area'!F$6))</f>
        <v>45.829352957288449</v>
      </c>
      <c r="G14" s="4">
        <f>MAX(ABS('Appendix 5'!G10-'Working area'!G$2),ABS('Appendix 5'!G10-'Working area'!G$3),ABS('Appendix 5'!G10-'Working area'!G$4),ABS('Appendix 5'!G10-'Working area'!G$5),ABS('Appendix 5'!G10-'Working area'!G$6))</f>
        <v>42.872148189701704</v>
      </c>
      <c r="H14" s="4">
        <f>MAX(ABS('Appendix 5'!H10-'Working area'!H$2),ABS('Appendix 5'!H10-'Working area'!H$3),ABS('Appendix 5'!H10-'Working area'!H$4),ABS('Appendix 5'!H10-'Working area'!H$5),ABS('Appendix 5'!H10-'Working area'!H$6))</f>
        <v>27.428153835968939</v>
      </c>
      <c r="I14" s="4">
        <f>MAX(ABS('Appendix 5'!I10-'Working area'!I$2),ABS('Appendix 5'!I10-'Working area'!I$3),ABS('Appendix 5'!I10-'Working area'!I$4),ABS('Appendix 5'!I10-'Working area'!I$5),ABS('Appendix 5'!I10-'Working area'!I$6))</f>
        <v>26.265016523860162</v>
      </c>
      <c r="J14" s="4">
        <f>MAX(ABS('Appendix 5'!J10-'Working area'!J$2),ABS('Appendix 5'!J10-'Working area'!J$3),ABS('Appendix 5'!J10-'Working area'!J$4),ABS('Appendix 5'!J10-'Working area'!J$5),ABS('Appendix 5'!J10-'Working area'!J$6))</f>
        <v>4.30040025426272</v>
      </c>
      <c r="K14" s="4">
        <f>MAX(ABS('Appendix 5'!K10-'Working area'!K$2),ABS('Appendix 5'!K10-'Working area'!K$3),ABS('Appendix 5'!K10-'Working area'!K$4),ABS('Appendix 5'!K10-'Working area'!K$5),ABS('Appendix 5'!K10-'Working area'!K$6))</f>
        <v>8.8124266277937497</v>
      </c>
      <c r="L14" s="4">
        <f>MAX(ABS('Appendix 5'!L10-'Working area'!L$2),ABS('Appendix 5'!L10-'Working area'!L$3),ABS('Appendix 5'!L10-'Working area'!L$4),ABS('Appendix 5'!L10-'Working area'!L$5),ABS('Appendix 5'!L10-'Working area'!L$6))</f>
        <v>19.345192846854562</v>
      </c>
      <c r="M14" s="4">
        <f>MAX(ABS('Appendix 5'!M10-'Working area'!M$2),ABS('Appendix 5'!M10-'Working area'!M$3),ABS('Appendix 5'!M10-'Working area'!M$4),ABS('Appendix 5'!M10-'Working area'!M$5),ABS('Appendix 5'!M10-'Working area'!M$6))</f>
        <v>25.793309421894438</v>
      </c>
      <c r="N14" s="4">
        <f>MAX(ABS('Appendix 5'!N10-'Working area'!N$2),ABS('Appendix 5'!N10-'Working area'!N$3),ABS('Appendix 5'!N10-'Working area'!N$4),ABS('Appendix 5'!N10-'Working area'!N$5),ABS('Appendix 5'!N10-'Working area'!N$6))</f>
        <v>27.612467123230171</v>
      </c>
      <c r="O14" s="4">
        <f>MAX(ABS('Appendix 5'!O10-'Working area'!O$2),ABS('Appendix 5'!O10-'Working area'!O$3),ABS('Appendix 5'!O10-'Working area'!O$4),ABS('Appendix 5'!O10-'Working area'!O$5),ABS('Appendix 5'!O10-'Working area'!O$6))</f>
        <v>24.937287827271465</v>
      </c>
      <c r="P14" s="4">
        <f>MAX(ABS('Appendix 5'!P10-'Working area'!P$2),ABS('Appendix 5'!P10-'Working area'!P$3),ABS('Appendix 5'!P10-'Working area'!P$4),ABS('Appendix 5'!P10-'Working area'!P$5),ABS('Appendix 5'!P10-'Working area'!P$6))</f>
        <v>20.610723453393735</v>
      </c>
      <c r="Q14" s="4">
        <f>MAX(ABS('Appendix 5'!Q10-'Working area'!Q$2),ABS('Appendix 5'!Q10-'Working area'!Q$3),ABS('Appendix 5'!Q10-'Working area'!Q$4),ABS('Appendix 5'!Q10-'Working area'!Q$5),ABS('Appendix 5'!Q10-'Working area'!Q$6))</f>
        <v>13.63324242424242</v>
      </c>
      <c r="R14" s="4">
        <f>MAX(ABS('Appendix 5'!R10-'Working area'!R$2),ABS('Appendix 5'!R10-'Working area'!R$3),ABS('Appendix 5'!R10-'Working area'!R$4),ABS('Appendix 5'!R10-'Working area'!R$5),ABS('Appendix 5'!R10-'Working area'!R$6))</f>
        <v>16.571393939393939</v>
      </c>
      <c r="S14" s="4">
        <f>MAX(ABS('Appendix 5'!S10-'Working area'!S$2),ABS('Appendix 5'!S10-'Working area'!S$3),ABS('Appendix 5'!S10-'Working area'!S$4),ABS('Appendix 5'!S10-'Working area'!S$5),ABS('Appendix 5'!S10-'Working area'!S$6))</f>
        <v>18.226545590149247</v>
      </c>
      <c r="T14" s="4">
        <f>MAX(ABS('Appendix 5'!T10-'Working area'!T$2),ABS('Appendix 5'!T10-'Working area'!T$3),ABS('Appendix 5'!T10-'Working area'!T$4),ABS('Appendix 5'!T10-'Working area'!T$5),ABS('Appendix 5'!T10-'Working area'!T$6))</f>
        <v>53.597743594869037</v>
      </c>
      <c r="U14" s="4">
        <f>MAX(ABS('Appendix 5'!U10-'Working area'!U$2),ABS('Appendix 5'!U10-'Working area'!U$3),ABS('Appendix 5'!U10-'Working area'!U$4),ABS('Appendix 5'!U10-'Working area'!U$5),ABS('Appendix 5'!U10-'Working area'!U$6))</f>
        <v>34.563789428631878</v>
      </c>
      <c r="V14" s="4">
        <f>MAX(ABS('Appendix 5'!V10-'Working area'!V$2),ABS('Appendix 5'!V10-'Working area'!V$3),ABS('Appendix 5'!V10-'Working area'!V$4),ABS('Appendix 5'!V10-'Working area'!V$5),ABS('Appendix 5'!V10-'Working area'!V$6))</f>
        <v>75.272627886189269</v>
      </c>
      <c r="W14" s="4">
        <f>MAX(ABS('Appendix 5'!W10-'Working area'!W$2),ABS('Appendix 5'!W10-'Working area'!W$3),ABS('Appendix 5'!W10-'Working area'!W$4),ABS('Appendix 5'!W10-'Working area'!W$5),ABS('Appendix 5'!W10-'Working area'!W$6))</f>
        <v>22.892551485595472</v>
      </c>
      <c r="X14" s="4">
        <f>MAX(ABS('Appendix 5'!X10-'Working area'!X$2),ABS('Appendix 5'!X10-'Working area'!X$3),ABS('Appendix 5'!X10-'Working area'!X$4),ABS('Appendix 5'!X10-'Working area'!X$5),ABS('Appendix 5'!X10-'Working area'!X$6))</f>
        <v>51.875594821789825</v>
      </c>
      <c r="Y14" s="4">
        <f>MAX(ABS('Appendix 5'!Y10-'Working area'!Y$2),ABS('Appendix 5'!Y10-'Working area'!Y$3),ABS('Appendix 5'!Y10-'Working area'!Y$4),ABS('Appendix 5'!Y10-'Working area'!Y$5),ABS('Appendix 5'!Y10-'Working area'!Y$6))</f>
        <v>69.770575757575742</v>
      </c>
      <c r="Z14" s="4">
        <f>MAX(ABS('Appendix 5'!Z10-'Working area'!Z$2),ABS('Appendix 5'!Z10-'Working area'!Z$3),ABS('Appendix 5'!Z10-'Working area'!Z$4),ABS('Appendix 5'!Z10-'Working area'!Z$5),ABS('Appendix 5'!Z10-'Working area'!Z$6))</f>
        <v>16.497245306549708</v>
      </c>
      <c r="AA14" s="4">
        <f>MAX(ABS('Appendix 5'!AA10-'Working area'!AA$2),ABS('Appendix 5'!AA10-'Working area'!AA$3),ABS('Appendix 5'!AA10-'Working area'!AA$4),ABS('Appendix 5'!AA10-'Working area'!AA$5),ABS('Appendix 5'!AA10-'Working area'!AA$6))</f>
        <v>48.80753195697838</v>
      </c>
      <c r="AB14" s="4">
        <f>MAX(ABS('Appendix 5'!AB10-'Working area'!AB$2),ABS('Appendix 5'!AB10-'Working area'!AB$3),ABS('Appendix 5'!AB10-'Working area'!AB$4),ABS('Appendix 5'!AB10-'Working area'!AB$5),ABS('Appendix 5'!AB10-'Working area'!AB$6))</f>
        <v>39.484482647061114</v>
      </c>
      <c r="AC14" s="4">
        <f>MAX(ABS('Appendix 5'!AC10-'Working area'!AC$2),ABS('Appendix 5'!AC10-'Working area'!AC$3),ABS('Appendix 5'!AC10-'Working area'!AC$4),ABS('Appendix 5'!AC10-'Working area'!AC$5),ABS('Appendix 5'!AC10-'Working area'!AC$6))</f>
        <v>21.242591702106097</v>
      </c>
      <c r="AD14" s="4">
        <f>MAX(ABS('Appendix 5'!AD10-'Working area'!AD$2),ABS('Appendix 5'!AD10-'Working area'!AD$3),ABS('Appendix 5'!AD10-'Working area'!AD$4),ABS('Appendix 5'!AD10-'Working area'!AD$5),ABS('Appendix 5'!AD10-'Working area'!AD$6))</f>
        <v>9.2324102564102564</v>
      </c>
      <c r="AE14" s="4">
        <f>MAX(ABS('Appendix 5'!AE10-'Working area'!AE$2),ABS('Appendix 5'!AE10-'Working area'!AE$3),ABS('Appendix 5'!AE10-'Working area'!AE$4),ABS('Appendix 5'!AE10-'Working area'!AE$5),ABS('Appendix 5'!AE10-'Working area'!AE$6))</f>
        <v>19.690372729947647</v>
      </c>
      <c r="AF14" s="4">
        <f>MAX(ABS('Appendix 5'!AF10-'Working area'!AF$2),ABS('Appendix 5'!AF10-'Working area'!AF$3),ABS('Appendix 5'!AF10-'Working area'!AF$4),ABS('Appendix 5'!AF10-'Working area'!AF$5),ABS('Appendix 5'!AF10-'Working area'!AF$6))</f>
        <v>90.864070822502299</v>
      </c>
      <c r="AG14" s="4">
        <f>MAX(ABS('Appendix 5'!AG10-'Working area'!AG$2),ABS('Appendix 5'!AG10-'Working area'!AG$3),ABS('Appendix 5'!AG10-'Working area'!AG$4),ABS('Appendix 5'!AG10-'Working area'!AG$5),ABS('Appendix 5'!AG10-'Working area'!AG$6))</f>
        <v>37.720584371039187</v>
      </c>
    </row>
    <row r="15" spans="1:33">
      <c r="B15">
        <f>'Appendix 5'!B11</f>
        <v>0</v>
      </c>
      <c r="C15" s="4">
        <f>MAX(ABS('Appendix 5'!C11-'Working area'!C$2),ABS('Appendix 5'!C11-'Working area'!C$3),ABS('Appendix 5'!C11-'Working area'!C$4),ABS('Appendix 5'!C11-'Working area'!C$5),ABS('Appendix 5'!C11-'Working area'!C$6))</f>
        <v>19.058226446231792</v>
      </c>
      <c r="D15" s="4">
        <f>MAX(ABS('Appendix 5'!D11-'Working area'!D$2),ABS('Appendix 5'!D11-'Working area'!D$3),ABS('Appendix 5'!D11-'Working area'!D$4),ABS('Appendix 5'!D11-'Working area'!D$5),ABS('Appendix 5'!D11-'Working area'!D$6))</f>
        <v>71.438030303030303</v>
      </c>
      <c r="E15" s="4">
        <f>MAX(ABS('Appendix 5'!E11-'Working area'!E$2),ABS('Appendix 5'!E11-'Working area'!E$3),ABS('Appendix 5'!E11-'Working area'!E$4),ABS('Appendix 5'!E11-'Working area'!E$5),ABS('Appendix 5'!E11-'Working area'!E$6))</f>
        <v>47.30636629246915</v>
      </c>
      <c r="F15" s="4">
        <f>MAX(ABS('Appendix 5'!F11-'Working area'!F$2),ABS('Appendix 5'!F11-'Working area'!F$3),ABS('Appendix 5'!F11-'Working area'!F$4),ABS('Appendix 5'!F11-'Working area'!F$5),ABS('Appendix 5'!F11-'Working area'!F$6))</f>
        <v>45.829352957288449</v>
      </c>
      <c r="G15" s="4">
        <f>MAX(ABS('Appendix 5'!G11-'Working area'!G$2),ABS('Appendix 5'!G11-'Working area'!G$3),ABS('Appendix 5'!G11-'Working area'!G$4),ABS('Appendix 5'!G11-'Working area'!G$5),ABS('Appendix 5'!G11-'Working area'!G$6))</f>
        <v>42.872148189701704</v>
      </c>
      <c r="H15" s="4">
        <f>MAX(ABS('Appendix 5'!H11-'Working area'!H$2),ABS('Appendix 5'!H11-'Working area'!H$3),ABS('Appendix 5'!H11-'Working area'!H$4),ABS('Appendix 5'!H11-'Working area'!H$5),ABS('Appendix 5'!H11-'Working area'!H$6))</f>
        <v>27.428153835968939</v>
      </c>
      <c r="I15" s="4">
        <f>MAX(ABS('Appendix 5'!I11-'Working area'!I$2),ABS('Appendix 5'!I11-'Working area'!I$3),ABS('Appendix 5'!I11-'Working area'!I$4),ABS('Appendix 5'!I11-'Working area'!I$5),ABS('Appendix 5'!I11-'Working area'!I$6))</f>
        <v>26.265016523860162</v>
      </c>
      <c r="J15" s="4">
        <f>MAX(ABS('Appendix 5'!J11-'Working area'!J$2),ABS('Appendix 5'!J11-'Working area'!J$3),ABS('Appendix 5'!J11-'Working area'!J$4),ABS('Appendix 5'!J11-'Working area'!J$5),ABS('Appendix 5'!J11-'Working area'!J$6))</f>
        <v>4.30040025426272</v>
      </c>
      <c r="K15" s="4">
        <f>MAX(ABS('Appendix 5'!K11-'Working area'!K$2),ABS('Appendix 5'!K11-'Working area'!K$3),ABS('Appendix 5'!K11-'Working area'!K$4),ABS('Appendix 5'!K11-'Working area'!K$5),ABS('Appendix 5'!K11-'Working area'!K$6))</f>
        <v>8.8124266277937497</v>
      </c>
      <c r="L15" s="4">
        <f>MAX(ABS('Appendix 5'!L11-'Working area'!L$2),ABS('Appendix 5'!L11-'Working area'!L$3),ABS('Appendix 5'!L11-'Working area'!L$4),ABS('Appendix 5'!L11-'Working area'!L$5),ABS('Appendix 5'!L11-'Working area'!L$6))</f>
        <v>19.345192846854562</v>
      </c>
      <c r="M15" s="4">
        <f>MAX(ABS('Appendix 5'!M11-'Working area'!M$2),ABS('Appendix 5'!M11-'Working area'!M$3),ABS('Appendix 5'!M11-'Working area'!M$4),ABS('Appendix 5'!M11-'Working area'!M$5),ABS('Appendix 5'!M11-'Working area'!M$6))</f>
        <v>25.793309421894438</v>
      </c>
      <c r="N15" s="4">
        <f>MAX(ABS('Appendix 5'!N11-'Working area'!N$2),ABS('Appendix 5'!N11-'Working area'!N$3),ABS('Appendix 5'!N11-'Working area'!N$4),ABS('Appendix 5'!N11-'Working area'!N$5),ABS('Appendix 5'!N11-'Working area'!N$6))</f>
        <v>27.612467123230171</v>
      </c>
      <c r="O15" s="4">
        <f>MAX(ABS('Appendix 5'!O11-'Working area'!O$2),ABS('Appendix 5'!O11-'Working area'!O$3),ABS('Appendix 5'!O11-'Working area'!O$4),ABS('Appendix 5'!O11-'Working area'!O$5),ABS('Appendix 5'!O11-'Working area'!O$6))</f>
        <v>24.937287827271465</v>
      </c>
      <c r="P15" s="4">
        <f>MAX(ABS('Appendix 5'!P11-'Working area'!P$2),ABS('Appendix 5'!P11-'Working area'!P$3),ABS('Appendix 5'!P11-'Working area'!P$4),ABS('Appendix 5'!P11-'Working area'!P$5),ABS('Appendix 5'!P11-'Working area'!P$6))</f>
        <v>20.610723453393735</v>
      </c>
      <c r="Q15" s="4">
        <f>MAX(ABS('Appendix 5'!Q11-'Working area'!Q$2),ABS('Appendix 5'!Q11-'Working area'!Q$3),ABS('Appendix 5'!Q11-'Working area'!Q$4),ABS('Appendix 5'!Q11-'Working area'!Q$5),ABS('Appendix 5'!Q11-'Working area'!Q$6))</f>
        <v>13.63324242424242</v>
      </c>
      <c r="R15" s="4">
        <f>MAX(ABS('Appendix 5'!R11-'Working area'!R$2),ABS('Appendix 5'!R11-'Working area'!R$3),ABS('Appendix 5'!R11-'Working area'!R$4),ABS('Appendix 5'!R11-'Working area'!R$5),ABS('Appendix 5'!R11-'Working area'!R$6))</f>
        <v>16.571393939393939</v>
      </c>
      <c r="S15" s="4">
        <f>MAX(ABS('Appendix 5'!S11-'Working area'!S$2),ABS('Appendix 5'!S11-'Working area'!S$3),ABS('Appendix 5'!S11-'Working area'!S$4),ABS('Appendix 5'!S11-'Working area'!S$5),ABS('Appendix 5'!S11-'Working area'!S$6))</f>
        <v>18.226545590149247</v>
      </c>
      <c r="T15" s="4">
        <f>MAX(ABS('Appendix 5'!T11-'Working area'!T$2),ABS('Appendix 5'!T11-'Working area'!T$3),ABS('Appendix 5'!T11-'Working area'!T$4),ABS('Appendix 5'!T11-'Working area'!T$5),ABS('Appendix 5'!T11-'Working area'!T$6))</f>
        <v>53.597743594869037</v>
      </c>
      <c r="U15" s="4">
        <f>MAX(ABS('Appendix 5'!U11-'Working area'!U$2),ABS('Appendix 5'!U11-'Working area'!U$3),ABS('Appendix 5'!U11-'Working area'!U$4),ABS('Appendix 5'!U11-'Working area'!U$5),ABS('Appendix 5'!U11-'Working area'!U$6))</f>
        <v>34.563789428631878</v>
      </c>
      <c r="V15" s="4">
        <f>MAX(ABS('Appendix 5'!V11-'Working area'!V$2),ABS('Appendix 5'!V11-'Working area'!V$3),ABS('Appendix 5'!V11-'Working area'!V$4),ABS('Appendix 5'!V11-'Working area'!V$5),ABS('Appendix 5'!V11-'Working area'!V$6))</f>
        <v>75.272627886189269</v>
      </c>
      <c r="W15" s="4">
        <f>MAX(ABS('Appendix 5'!W11-'Working area'!W$2),ABS('Appendix 5'!W11-'Working area'!W$3),ABS('Appendix 5'!W11-'Working area'!W$4),ABS('Appendix 5'!W11-'Working area'!W$5),ABS('Appendix 5'!W11-'Working area'!W$6))</f>
        <v>22.892551485595472</v>
      </c>
      <c r="X15" s="4">
        <f>MAX(ABS('Appendix 5'!X11-'Working area'!X$2),ABS('Appendix 5'!X11-'Working area'!X$3),ABS('Appendix 5'!X11-'Working area'!X$4),ABS('Appendix 5'!X11-'Working area'!X$5),ABS('Appendix 5'!X11-'Working area'!X$6))</f>
        <v>51.875594821789825</v>
      </c>
      <c r="Y15" s="4">
        <f>MAX(ABS('Appendix 5'!Y11-'Working area'!Y$2),ABS('Appendix 5'!Y11-'Working area'!Y$3),ABS('Appendix 5'!Y11-'Working area'!Y$4),ABS('Appendix 5'!Y11-'Working area'!Y$5),ABS('Appendix 5'!Y11-'Working area'!Y$6))</f>
        <v>69.770575757575742</v>
      </c>
      <c r="Z15" s="4">
        <f>MAX(ABS('Appendix 5'!Z11-'Working area'!Z$2),ABS('Appendix 5'!Z11-'Working area'!Z$3),ABS('Appendix 5'!Z11-'Working area'!Z$4),ABS('Appendix 5'!Z11-'Working area'!Z$5),ABS('Appendix 5'!Z11-'Working area'!Z$6))</f>
        <v>16.497245306549708</v>
      </c>
      <c r="AA15" s="4">
        <f>MAX(ABS('Appendix 5'!AA11-'Working area'!AA$2),ABS('Appendix 5'!AA11-'Working area'!AA$3),ABS('Appendix 5'!AA11-'Working area'!AA$4),ABS('Appendix 5'!AA11-'Working area'!AA$5),ABS('Appendix 5'!AA11-'Working area'!AA$6))</f>
        <v>48.80753195697838</v>
      </c>
      <c r="AB15" s="4">
        <f>MAX(ABS('Appendix 5'!AB11-'Working area'!AB$2),ABS('Appendix 5'!AB11-'Working area'!AB$3),ABS('Appendix 5'!AB11-'Working area'!AB$4),ABS('Appendix 5'!AB11-'Working area'!AB$5),ABS('Appendix 5'!AB11-'Working area'!AB$6))</f>
        <v>39.484482647061114</v>
      </c>
      <c r="AC15" s="4">
        <f>MAX(ABS('Appendix 5'!AC11-'Working area'!AC$2),ABS('Appendix 5'!AC11-'Working area'!AC$3),ABS('Appendix 5'!AC11-'Working area'!AC$4),ABS('Appendix 5'!AC11-'Working area'!AC$5),ABS('Appendix 5'!AC11-'Working area'!AC$6))</f>
        <v>21.242591702106097</v>
      </c>
      <c r="AD15" s="4">
        <f>MAX(ABS('Appendix 5'!AD11-'Working area'!AD$2),ABS('Appendix 5'!AD11-'Working area'!AD$3),ABS('Appendix 5'!AD11-'Working area'!AD$4),ABS('Appendix 5'!AD11-'Working area'!AD$5),ABS('Appendix 5'!AD11-'Working area'!AD$6))</f>
        <v>9.2324102564102564</v>
      </c>
      <c r="AE15" s="4">
        <f>MAX(ABS('Appendix 5'!AE11-'Working area'!AE$2),ABS('Appendix 5'!AE11-'Working area'!AE$3),ABS('Appendix 5'!AE11-'Working area'!AE$4),ABS('Appendix 5'!AE11-'Working area'!AE$5),ABS('Appendix 5'!AE11-'Working area'!AE$6))</f>
        <v>19.690372729947647</v>
      </c>
      <c r="AF15" s="4">
        <f>MAX(ABS('Appendix 5'!AF11-'Working area'!AF$2),ABS('Appendix 5'!AF11-'Working area'!AF$3),ABS('Appendix 5'!AF11-'Working area'!AF$4),ABS('Appendix 5'!AF11-'Working area'!AF$5),ABS('Appendix 5'!AF11-'Working area'!AF$6))</f>
        <v>90.864070822502299</v>
      </c>
      <c r="AG15" s="4">
        <f>MAX(ABS('Appendix 5'!AG11-'Working area'!AG$2),ABS('Appendix 5'!AG11-'Working area'!AG$3),ABS('Appendix 5'!AG11-'Working area'!AG$4),ABS('Appendix 5'!AG11-'Working area'!AG$5),ABS('Appendix 5'!AG11-'Working area'!AG$6))</f>
        <v>37.720584371039187</v>
      </c>
    </row>
    <row r="16" spans="1:33">
      <c r="B16">
        <f>'Appendix 5'!B12</f>
        <v>0</v>
      </c>
      <c r="C16" s="4">
        <f>MAX(ABS('Appendix 5'!C12-'Working area'!C$2),ABS('Appendix 5'!C12-'Working area'!C$3),ABS('Appendix 5'!C12-'Working area'!C$4),ABS('Appendix 5'!C12-'Working area'!C$5),ABS('Appendix 5'!C12-'Working area'!C$6))</f>
        <v>19.058226446231792</v>
      </c>
      <c r="D16" s="4">
        <f>MAX(ABS('Appendix 5'!D12-'Working area'!D$2),ABS('Appendix 5'!D12-'Working area'!D$3),ABS('Appendix 5'!D12-'Working area'!D$4),ABS('Appendix 5'!D12-'Working area'!D$5),ABS('Appendix 5'!D12-'Working area'!D$6))</f>
        <v>71.438030303030303</v>
      </c>
      <c r="E16" s="4">
        <f>MAX(ABS('Appendix 5'!E12-'Working area'!E$2),ABS('Appendix 5'!E12-'Working area'!E$3),ABS('Appendix 5'!E12-'Working area'!E$4),ABS('Appendix 5'!E12-'Working area'!E$5),ABS('Appendix 5'!E12-'Working area'!E$6))</f>
        <v>47.30636629246915</v>
      </c>
      <c r="F16" s="4">
        <f>MAX(ABS('Appendix 5'!F12-'Working area'!F$2),ABS('Appendix 5'!F12-'Working area'!F$3),ABS('Appendix 5'!F12-'Working area'!F$4),ABS('Appendix 5'!F12-'Working area'!F$5),ABS('Appendix 5'!F12-'Working area'!F$6))</f>
        <v>45.829352957288449</v>
      </c>
      <c r="G16" s="4">
        <f>MAX(ABS('Appendix 5'!G12-'Working area'!G$2),ABS('Appendix 5'!G12-'Working area'!G$3),ABS('Appendix 5'!G12-'Working area'!G$4),ABS('Appendix 5'!G12-'Working area'!G$5),ABS('Appendix 5'!G12-'Working area'!G$6))</f>
        <v>42.872148189701704</v>
      </c>
      <c r="H16" s="4">
        <f>MAX(ABS('Appendix 5'!H12-'Working area'!H$2),ABS('Appendix 5'!H12-'Working area'!H$3),ABS('Appendix 5'!H12-'Working area'!H$4),ABS('Appendix 5'!H12-'Working area'!H$5),ABS('Appendix 5'!H12-'Working area'!H$6))</f>
        <v>27.428153835968939</v>
      </c>
      <c r="I16" s="4">
        <f>MAX(ABS('Appendix 5'!I12-'Working area'!I$2),ABS('Appendix 5'!I12-'Working area'!I$3),ABS('Appendix 5'!I12-'Working area'!I$4),ABS('Appendix 5'!I12-'Working area'!I$5),ABS('Appendix 5'!I12-'Working area'!I$6))</f>
        <v>26.265016523860162</v>
      </c>
      <c r="J16" s="4">
        <f>MAX(ABS('Appendix 5'!J12-'Working area'!J$2),ABS('Appendix 5'!J12-'Working area'!J$3),ABS('Appendix 5'!J12-'Working area'!J$4),ABS('Appendix 5'!J12-'Working area'!J$5),ABS('Appendix 5'!J12-'Working area'!J$6))</f>
        <v>4.30040025426272</v>
      </c>
      <c r="K16" s="4">
        <f>MAX(ABS('Appendix 5'!K12-'Working area'!K$2),ABS('Appendix 5'!K12-'Working area'!K$3),ABS('Appendix 5'!K12-'Working area'!K$4),ABS('Appendix 5'!K12-'Working area'!K$5),ABS('Appendix 5'!K12-'Working area'!K$6))</f>
        <v>8.8124266277937497</v>
      </c>
      <c r="L16" s="4">
        <f>MAX(ABS('Appendix 5'!L12-'Working area'!L$2),ABS('Appendix 5'!L12-'Working area'!L$3),ABS('Appendix 5'!L12-'Working area'!L$4),ABS('Appendix 5'!L12-'Working area'!L$5),ABS('Appendix 5'!L12-'Working area'!L$6))</f>
        <v>19.345192846854562</v>
      </c>
      <c r="M16" s="4">
        <f>MAX(ABS('Appendix 5'!M12-'Working area'!M$2),ABS('Appendix 5'!M12-'Working area'!M$3),ABS('Appendix 5'!M12-'Working area'!M$4),ABS('Appendix 5'!M12-'Working area'!M$5),ABS('Appendix 5'!M12-'Working area'!M$6))</f>
        <v>25.793309421894438</v>
      </c>
      <c r="N16" s="4">
        <f>MAX(ABS('Appendix 5'!N12-'Working area'!N$2),ABS('Appendix 5'!N12-'Working area'!N$3),ABS('Appendix 5'!N12-'Working area'!N$4),ABS('Appendix 5'!N12-'Working area'!N$5),ABS('Appendix 5'!N12-'Working area'!N$6))</f>
        <v>27.612467123230171</v>
      </c>
      <c r="O16" s="4">
        <f>MAX(ABS('Appendix 5'!O12-'Working area'!O$2),ABS('Appendix 5'!O12-'Working area'!O$3),ABS('Appendix 5'!O12-'Working area'!O$4),ABS('Appendix 5'!O12-'Working area'!O$5),ABS('Appendix 5'!O12-'Working area'!O$6))</f>
        <v>24.937287827271465</v>
      </c>
      <c r="P16" s="4">
        <f>MAX(ABS('Appendix 5'!P12-'Working area'!P$2),ABS('Appendix 5'!P12-'Working area'!P$3),ABS('Appendix 5'!P12-'Working area'!P$4),ABS('Appendix 5'!P12-'Working area'!P$5),ABS('Appendix 5'!P12-'Working area'!P$6))</f>
        <v>20.610723453393735</v>
      </c>
      <c r="Q16" s="4">
        <f>MAX(ABS('Appendix 5'!Q12-'Working area'!Q$2),ABS('Appendix 5'!Q12-'Working area'!Q$3),ABS('Appendix 5'!Q12-'Working area'!Q$4),ABS('Appendix 5'!Q12-'Working area'!Q$5),ABS('Appendix 5'!Q12-'Working area'!Q$6))</f>
        <v>13.63324242424242</v>
      </c>
      <c r="R16" s="4">
        <f>MAX(ABS('Appendix 5'!R12-'Working area'!R$2),ABS('Appendix 5'!R12-'Working area'!R$3),ABS('Appendix 5'!R12-'Working area'!R$4),ABS('Appendix 5'!R12-'Working area'!R$5),ABS('Appendix 5'!R12-'Working area'!R$6))</f>
        <v>16.571393939393939</v>
      </c>
      <c r="S16" s="4">
        <f>MAX(ABS('Appendix 5'!S12-'Working area'!S$2),ABS('Appendix 5'!S12-'Working area'!S$3),ABS('Appendix 5'!S12-'Working area'!S$4),ABS('Appendix 5'!S12-'Working area'!S$5),ABS('Appendix 5'!S12-'Working area'!S$6))</f>
        <v>18.226545590149247</v>
      </c>
      <c r="T16" s="4">
        <f>MAX(ABS('Appendix 5'!T12-'Working area'!T$2),ABS('Appendix 5'!T12-'Working area'!T$3),ABS('Appendix 5'!T12-'Working area'!T$4),ABS('Appendix 5'!T12-'Working area'!T$5),ABS('Appendix 5'!T12-'Working area'!T$6))</f>
        <v>53.597743594869037</v>
      </c>
      <c r="U16" s="4">
        <f>MAX(ABS('Appendix 5'!U12-'Working area'!U$2),ABS('Appendix 5'!U12-'Working area'!U$3),ABS('Appendix 5'!U12-'Working area'!U$4),ABS('Appendix 5'!U12-'Working area'!U$5),ABS('Appendix 5'!U12-'Working area'!U$6))</f>
        <v>34.563789428631878</v>
      </c>
      <c r="V16" s="4">
        <f>MAX(ABS('Appendix 5'!V12-'Working area'!V$2),ABS('Appendix 5'!V12-'Working area'!V$3),ABS('Appendix 5'!V12-'Working area'!V$4),ABS('Appendix 5'!V12-'Working area'!V$5),ABS('Appendix 5'!V12-'Working area'!V$6))</f>
        <v>75.272627886189269</v>
      </c>
      <c r="W16" s="4">
        <f>MAX(ABS('Appendix 5'!W12-'Working area'!W$2),ABS('Appendix 5'!W12-'Working area'!W$3),ABS('Appendix 5'!W12-'Working area'!W$4),ABS('Appendix 5'!W12-'Working area'!W$5),ABS('Appendix 5'!W12-'Working area'!W$6))</f>
        <v>22.892551485595472</v>
      </c>
      <c r="X16" s="4">
        <f>MAX(ABS('Appendix 5'!X12-'Working area'!X$2),ABS('Appendix 5'!X12-'Working area'!X$3),ABS('Appendix 5'!X12-'Working area'!X$4),ABS('Appendix 5'!X12-'Working area'!X$5),ABS('Appendix 5'!X12-'Working area'!X$6))</f>
        <v>51.875594821789825</v>
      </c>
      <c r="Y16" s="4">
        <f>MAX(ABS('Appendix 5'!Y12-'Working area'!Y$2),ABS('Appendix 5'!Y12-'Working area'!Y$3),ABS('Appendix 5'!Y12-'Working area'!Y$4),ABS('Appendix 5'!Y12-'Working area'!Y$5),ABS('Appendix 5'!Y12-'Working area'!Y$6))</f>
        <v>69.770575757575742</v>
      </c>
      <c r="Z16" s="4">
        <f>MAX(ABS('Appendix 5'!Z12-'Working area'!Z$2),ABS('Appendix 5'!Z12-'Working area'!Z$3),ABS('Appendix 5'!Z12-'Working area'!Z$4),ABS('Appendix 5'!Z12-'Working area'!Z$5),ABS('Appendix 5'!Z12-'Working area'!Z$6))</f>
        <v>16.497245306549708</v>
      </c>
      <c r="AA16" s="4">
        <f>MAX(ABS('Appendix 5'!AA12-'Working area'!AA$2),ABS('Appendix 5'!AA12-'Working area'!AA$3),ABS('Appendix 5'!AA12-'Working area'!AA$4),ABS('Appendix 5'!AA12-'Working area'!AA$5),ABS('Appendix 5'!AA12-'Working area'!AA$6))</f>
        <v>48.80753195697838</v>
      </c>
      <c r="AB16" s="4">
        <f>MAX(ABS('Appendix 5'!AB12-'Working area'!AB$2),ABS('Appendix 5'!AB12-'Working area'!AB$3),ABS('Appendix 5'!AB12-'Working area'!AB$4),ABS('Appendix 5'!AB12-'Working area'!AB$5),ABS('Appendix 5'!AB12-'Working area'!AB$6))</f>
        <v>39.484482647061114</v>
      </c>
      <c r="AC16" s="4">
        <f>MAX(ABS('Appendix 5'!AC12-'Working area'!AC$2),ABS('Appendix 5'!AC12-'Working area'!AC$3),ABS('Appendix 5'!AC12-'Working area'!AC$4),ABS('Appendix 5'!AC12-'Working area'!AC$5),ABS('Appendix 5'!AC12-'Working area'!AC$6))</f>
        <v>21.242591702106097</v>
      </c>
      <c r="AD16" s="4">
        <f>MAX(ABS('Appendix 5'!AD12-'Working area'!AD$2),ABS('Appendix 5'!AD12-'Working area'!AD$3),ABS('Appendix 5'!AD12-'Working area'!AD$4),ABS('Appendix 5'!AD12-'Working area'!AD$5),ABS('Appendix 5'!AD12-'Working area'!AD$6))</f>
        <v>9.2324102564102564</v>
      </c>
      <c r="AE16" s="4">
        <f>MAX(ABS('Appendix 5'!AE12-'Working area'!AE$2),ABS('Appendix 5'!AE12-'Working area'!AE$3),ABS('Appendix 5'!AE12-'Working area'!AE$4),ABS('Appendix 5'!AE12-'Working area'!AE$5),ABS('Appendix 5'!AE12-'Working area'!AE$6))</f>
        <v>19.690372729947647</v>
      </c>
      <c r="AF16" s="4">
        <f>MAX(ABS('Appendix 5'!AF12-'Working area'!AF$2),ABS('Appendix 5'!AF12-'Working area'!AF$3),ABS('Appendix 5'!AF12-'Working area'!AF$4),ABS('Appendix 5'!AF12-'Working area'!AF$5),ABS('Appendix 5'!AF12-'Working area'!AF$6))</f>
        <v>90.864070822502299</v>
      </c>
      <c r="AG16" s="4">
        <f>MAX(ABS('Appendix 5'!AG12-'Working area'!AG$2),ABS('Appendix 5'!AG12-'Working area'!AG$3),ABS('Appendix 5'!AG12-'Working area'!AG$4),ABS('Appendix 5'!AG12-'Working area'!AG$5),ABS('Appendix 5'!AG12-'Working area'!AG$6))</f>
        <v>37.720584371039187</v>
      </c>
    </row>
    <row r="17" spans="1:34">
      <c r="B17">
        <f>'Appendix 5'!B13</f>
        <v>0</v>
      </c>
      <c r="C17" s="4">
        <f>MAX(ABS('Appendix 5'!C13-'Working area'!C$2),ABS('Appendix 5'!C13-'Working area'!C$3),ABS('Appendix 5'!C13-'Working area'!C$4),ABS('Appendix 5'!C13-'Working area'!C$5),ABS('Appendix 5'!C13-'Working area'!C$6))</f>
        <v>19.058226446231792</v>
      </c>
      <c r="D17" s="4">
        <f>MAX(ABS('Appendix 5'!D13-'Working area'!D$2),ABS('Appendix 5'!D13-'Working area'!D$3),ABS('Appendix 5'!D13-'Working area'!D$4),ABS('Appendix 5'!D13-'Working area'!D$5),ABS('Appendix 5'!D13-'Working area'!D$6))</f>
        <v>71.438030303030303</v>
      </c>
      <c r="E17" s="4">
        <f>MAX(ABS('Appendix 5'!E13-'Working area'!E$2),ABS('Appendix 5'!E13-'Working area'!E$3),ABS('Appendix 5'!E13-'Working area'!E$4),ABS('Appendix 5'!E13-'Working area'!E$5),ABS('Appendix 5'!E13-'Working area'!E$6))</f>
        <v>47.30636629246915</v>
      </c>
      <c r="F17" s="4">
        <f>MAX(ABS('Appendix 5'!F13-'Working area'!F$2),ABS('Appendix 5'!F13-'Working area'!F$3),ABS('Appendix 5'!F13-'Working area'!F$4),ABS('Appendix 5'!F13-'Working area'!F$5),ABS('Appendix 5'!F13-'Working area'!F$6))</f>
        <v>45.829352957288449</v>
      </c>
      <c r="G17" s="4">
        <f>MAX(ABS('Appendix 5'!G13-'Working area'!G$2),ABS('Appendix 5'!G13-'Working area'!G$3),ABS('Appendix 5'!G13-'Working area'!G$4),ABS('Appendix 5'!G13-'Working area'!G$5),ABS('Appendix 5'!G13-'Working area'!G$6))</f>
        <v>42.872148189701704</v>
      </c>
      <c r="H17" s="4">
        <f>MAX(ABS('Appendix 5'!H13-'Working area'!H$2),ABS('Appendix 5'!H13-'Working area'!H$3),ABS('Appendix 5'!H13-'Working area'!H$4),ABS('Appendix 5'!H13-'Working area'!H$5),ABS('Appendix 5'!H13-'Working area'!H$6))</f>
        <v>27.428153835968939</v>
      </c>
      <c r="I17" s="4">
        <f>MAX(ABS('Appendix 5'!I13-'Working area'!I$2),ABS('Appendix 5'!I13-'Working area'!I$3),ABS('Appendix 5'!I13-'Working area'!I$4),ABS('Appendix 5'!I13-'Working area'!I$5),ABS('Appendix 5'!I13-'Working area'!I$6))</f>
        <v>26.265016523860162</v>
      </c>
      <c r="J17" s="4">
        <f>MAX(ABS('Appendix 5'!J13-'Working area'!J$2),ABS('Appendix 5'!J13-'Working area'!J$3),ABS('Appendix 5'!J13-'Working area'!J$4),ABS('Appendix 5'!J13-'Working area'!J$5),ABS('Appendix 5'!J13-'Working area'!J$6))</f>
        <v>4.30040025426272</v>
      </c>
      <c r="K17" s="4">
        <f>MAX(ABS('Appendix 5'!K13-'Working area'!K$2),ABS('Appendix 5'!K13-'Working area'!K$3),ABS('Appendix 5'!K13-'Working area'!K$4),ABS('Appendix 5'!K13-'Working area'!K$5),ABS('Appendix 5'!K13-'Working area'!K$6))</f>
        <v>8.8124266277937497</v>
      </c>
      <c r="L17" s="4">
        <f>MAX(ABS('Appendix 5'!L13-'Working area'!L$2),ABS('Appendix 5'!L13-'Working area'!L$3),ABS('Appendix 5'!L13-'Working area'!L$4),ABS('Appendix 5'!L13-'Working area'!L$5),ABS('Appendix 5'!L13-'Working area'!L$6))</f>
        <v>19.345192846854562</v>
      </c>
      <c r="M17" s="4">
        <f>MAX(ABS('Appendix 5'!M13-'Working area'!M$2),ABS('Appendix 5'!M13-'Working area'!M$3),ABS('Appendix 5'!M13-'Working area'!M$4),ABS('Appendix 5'!M13-'Working area'!M$5),ABS('Appendix 5'!M13-'Working area'!M$6))</f>
        <v>25.793309421894438</v>
      </c>
      <c r="N17" s="4">
        <f>MAX(ABS('Appendix 5'!N13-'Working area'!N$2),ABS('Appendix 5'!N13-'Working area'!N$3),ABS('Appendix 5'!N13-'Working area'!N$4),ABS('Appendix 5'!N13-'Working area'!N$5),ABS('Appendix 5'!N13-'Working area'!N$6))</f>
        <v>27.612467123230171</v>
      </c>
      <c r="O17" s="4">
        <f>MAX(ABS('Appendix 5'!O13-'Working area'!O$2),ABS('Appendix 5'!O13-'Working area'!O$3),ABS('Appendix 5'!O13-'Working area'!O$4),ABS('Appendix 5'!O13-'Working area'!O$5),ABS('Appendix 5'!O13-'Working area'!O$6))</f>
        <v>24.937287827271465</v>
      </c>
      <c r="P17" s="4">
        <f>MAX(ABS('Appendix 5'!P13-'Working area'!P$2),ABS('Appendix 5'!P13-'Working area'!P$3),ABS('Appendix 5'!P13-'Working area'!P$4),ABS('Appendix 5'!P13-'Working area'!P$5),ABS('Appendix 5'!P13-'Working area'!P$6))</f>
        <v>20.610723453393735</v>
      </c>
      <c r="Q17" s="4">
        <f>MAX(ABS('Appendix 5'!Q13-'Working area'!Q$2),ABS('Appendix 5'!Q13-'Working area'!Q$3),ABS('Appendix 5'!Q13-'Working area'!Q$4),ABS('Appendix 5'!Q13-'Working area'!Q$5),ABS('Appendix 5'!Q13-'Working area'!Q$6))</f>
        <v>13.63324242424242</v>
      </c>
      <c r="R17" s="4">
        <f>MAX(ABS('Appendix 5'!R13-'Working area'!R$2),ABS('Appendix 5'!R13-'Working area'!R$3),ABS('Appendix 5'!R13-'Working area'!R$4),ABS('Appendix 5'!R13-'Working area'!R$5),ABS('Appendix 5'!R13-'Working area'!R$6))</f>
        <v>16.571393939393939</v>
      </c>
      <c r="S17" s="4">
        <f>MAX(ABS('Appendix 5'!S13-'Working area'!S$2),ABS('Appendix 5'!S13-'Working area'!S$3),ABS('Appendix 5'!S13-'Working area'!S$4),ABS('Appendix 5'!S13-'Working area'!S$5),ABS('Appendix 5'!S13-'Working area'!S$6))</f>
        <v>18.226545590149247</v>
      </c>
      <c r="T17" s="4">
        <f>MAX(ABS('Appendix 5'!T13-'Working area'!T$2),ABS('Appendix 5'!T13-'Working area'!T$3),ABS('Appendix 5'!T13-'Working area'!T$4),ABS('Appendix 5'!T13-'Working area'!T$5),ABS('Appendix 5'!T13-'Working area'!T$6))</f>
        <v>53.597743594869037</v>
      </c>
      <c r="U17" s="4">
        <f>MAX(ABS('Appendix 5'!U13-'Working area'!U$2),ABS('Appendix 5'!U13-'Working area'!U$3),ABS('Appendix 5'!U13-'Working area'!U$4),ABS('Appendix 5'!U13-'Working area'!U$5),ABS('Appendix 5'!U13-'Working area'!U$6))</f>
        <v>34.563789428631878</v>
      </c>
      <c r="V17" s="4">
        <f>MAX(ABS('Appendix 5'!V13-'Working area'!V$2),ABS('Appendix 5'!V13-'Working area'!V$3),ABS('Appendix 5'!V13-'Working area'!V$4),ABS('Appendix 5'!V13-'Working area'!V$5),ABS('Appendix 5'!V13-'Working area'!V$6))</f>
        <v>75.272627886189269</v>
      </c>
      <c r="W17" s="4">
        <f>MAX(ABS('Appendix 5'!W13-'Working area'!W$2),ABS('Appendix 5'!W13-'Working area'!W$3),ABS('Appendix 5'!W13-'Working area'!W$4),ABS('Appendix 5'!W13-'Working area'!W$5),ABS('Appendix 5'!W13-'Working area'!W$6))</f>
        <v>22.892551485595472</v>
      </c>
      <c r="X17" s="4">
        <f>MAX(ABS('Appendix 5'!X13-'Working area'!X$2),ABS('Appendix 5'!X13-'Working area'!X$3),ABS('Appendix 5'!X13-'Working area'!X$4),ABS('Appendix 5'!X13-'Working area'!X$5),ABS('Appendix 5'!X13-'Working area'!X$6))</f>
        <v>51.875594821789825</v>
      </c>
      <c r="Y17" s="4">
        <f>MAX(ABS('Appendix 5'!Y13-'Working area'!Y$2),ABS('Appendix 5'!Y13-'Working area'!Y$3),ABS('Appendix 5'!Y13-'Working area'!Y$4),ABS('Appendix 5'!Y13-'Working area'!Y$5),ABS('Appendix 5'!Y13-'Working area'!Y$6))</f>
        <v>69.770575757575742</v>
      </c>
      <c r="Z17" s="4">
        <f>MAX(ABS('Appendix 5'!Z13-'Working area'!Z$2),ABS('Appendix 5'!Z13-'Working area'!Z$3),ABS('Appendix 5'!Z13-'Working area'!Z$4),ABS('Appendix 5'!Z13-'Working area'!Z$5),ABS('Appendix 5'!Z13-'Working area'!Z$6))</f>
        <v>16.497245306549708</v>
      </c>
      <c r="AA17" s="4">
        <f>MAX(ABS('Appendix 5'!AA13-'Working area'!AA$2),ABS('Appendix 5'!AA13-'Working area'!AA$3),ABS('Appendix 5'!AA13-'Working area'!AA$4),ABS('Appendix 5'!AA13-'Working area'!AA$5),ABS('Appendix 5'!AA13-'Working area'!AA$6))</f>
        <v>48.80753195697838</v>
      </c>
      <c r="AB17" s="4">
        <f>MAX(ABS('Appendix 5'!AB13-'Working area'!AB$2),ABS('Appendix 5'!AB13-'Working area'!AB$3),ABS('Appendix 5'!AB13-'Working area'!AB$4),ABS('Appendix 5'!AB13-'Working area'!AB$5),ABS('Appendix 5'!AB13-'Working area'!AB$6))</f>
        <v>39.484482647061114</v>
      </c>
      <c r="AC17" s="4">
        <f>MAX(ABS('Appendix 5'!AC13-'Working area'!AC$2),ABS('Appendix 5'!AC13-'Working area'!AC$3),ABS('Appendix 5'!AC13-'Working area'!AC$4),ABS('Appendix 5'!AC13-'Working area'!AC$5),ABS('Appendix 5'!AC13-'Working area'!AC$6))</f>
        <v>21.242591702106097</v>
      </c>
      <c r="AD17" s="4">
        <f>MAX(ABS('Appendix 5'!AD13-'Working area'!AD$2),ABS('Appendix 5'!AD13-'Working area'!AD$3),ABS('Appendix 5'!AD13-'Working area'!AD$4),ABS('Appendix 5'!AD13-'Working area'!AD$5),ABS('Appendix 5'!AD13-'Working area'!AD$6))</f>
        <v>9.2324102564102564</v>
      </c>
      <c r="AE17" s="4">
        <f>MAX(ABS('Appendix 5'!AE13-'Working area'!AE$2),ABS('Appendix 5'!AE13-'Working area'!AE$3),ABS('Appendix 5'!AE13-'Working area'!AE$4),ABS('Appendix 5'!AE13-'Working area'!AE$5),ABS('Appendix 5'!AE13-'Working area'!AE$6))</f>
        <v>19.690372729947647</v>
      </c>
      <c r="AF17" s="4">
        <f>MAX(ABS('Appendix 5'!AF13-'Working area'!AF$2),ABS('Appendix 5'!AF13-'Working area'!AF$3),ABS('Appendix 5'!AF13-'Working area'!AF$4),ABS('Appendix 5'!AF13-'Working area'!AF$5),ABS('Appendix 5'!AF13-'Working area'!AF$6))</f>
        <v>90.864070822502299</v>
      </c>
      <c r="AG17" s="4">
        <f>MAX(ABS('Appendix 5'!AG13-'Working area'!AG$2),ABS('Appendix 5'!AG13-'Working area'!AG$3),ABS('Appendix 5'!AG13-'Working area'!AG$4),ABS('Appendix 5'!AG13-'Working area'!AG$5),ABS('Appendix 5'!AG13-'Working area'!AG$6))</f>
        <v>37.720584371039187</v>
      </c>
    </row>
    <row r="18" spans="1:34">
      <c r="B18">
        <f>'Appendix 5'!B14</f>
        <v>0</v>
      </c>
      <c r="C18" s="4">
        <f>MAX(ABS('Appendix 5'!C14-'Working area'!C$2),ABS('Appendix 5'!C14-'Working area'!C$3),ABS('Appendix 5'!C14-'Working area'!C$4),ABS('Appendix 5'!C14-'Working area'!C$5),ABS('Appendix 5'!C14-'Working area'!C$6))</f>
        <v>19.058226446231792</v>
      </c>
      <c r="D18" s="4">
        <f>MAX(ABS('Appendix 5'!D14-'Working area'!D$2),ABS('Appendix 5'!D14-'Working area'!D$3),ABS('Appendix 5'!D14-'Working area'!D$4),ABS('Appendix 5'!D14-'Working area'!D$5),ABS('Appendix 5'!D14-'Working area'!D$6))</f>
        <v>71.438030303030303</v>
      </c>
      <c r="E18" s="4">
        <f>MAX(ABS('Appendix 5'!E14-'Working area'!E$2),ABS('Appendix 5'!E14-'Working area'!E$3),ABS('Appendix 5'!E14-'Working area'!E$4),ABS('Appendix 5'!E14-'Working area'!E$5),ABS('Appendix 5'!E14-'Working area'!E$6))</f>
        <v>47.30636629246915</v>
      </c>
      <c r="F18" s="4">
        <f>MAX(ABS('Appendix 5'!F14-'Working area'!F$2),ABS('Appendix 5'!F14-'Working area'!F$3),ABS('Appendix 5'!F14-'Working area'!F$4),ABS('Appendix 5'!F14-'Working area'!F$5),ABS('Appendix 5'!F14-'Working area'!F$6))</f>
        <v>45.829352957288449</v>
      </c>
      <c r="G18" s="4">
        <f>MAX(ABS('Appendix 5'!G14-'Working area'!G$2),ABS('Appendix 5'!G14-'Working area'!G$3),ABS('Appendix 5'!G14-'Working area'!G$4),ABS('Appendix 5'!G14-'Working area'!G$5),ABS('Appendix 5'!G14-'Working area'!G$6))</f>
        <v>42.872148189701704</v>
      </c>
      <c r="H18" s="4">
        <f>MAX(ABS('Appendix 5'!H14-'Working area'!H$2),ABS('Appendix 5'!H14-'Working area'!H$3),ABS('Appendix 5'!H14-'Working area'!H$4),ABS('Appendix 5'!H14-'Working area'!H$5),ABS('Appendix 5'!H14-'Working area'!H$6))</f>
        <v>27.428153835968939</v>
      </c>
      <c r="I18" s="4">
        <f>MAX(ABS('Appendix 5'!I14-'Working area'!I$2),ABS('Appendix 5'!I14-'Working area'!I$3),ABS('Appendix 5'!I14-'Working area'!I$4),ABS('Appendix 5'!I14-'Working area'!I$5),ABS('Appendix 5'!I14-'Working area'!I$6))</f>
        <v>26.265016523860162</v>
      </c>
      <c r="J18" s="4">
        <f>MAX(ABS('Appendix 5'!J14-'Working area'!J$2),ABS('Appendix 5'!J14-'Working area'!J$3),ABS('Appendix 5'!J14-'Working area'!J$4),ABS('Appendix 5'!J14-'Working area'!J$5),ABS('Appendix 5'!J14-'Working area'!J$6))</f>
        <v>4.30040025426272</v>
      </c>
      <c r="K18" s="4">
        <f>MAX(ABS('Appendix 5'!K14-'Working area'!K$2),ABS('Appendix 5'!K14-'Working area'!K$3),ABS('Appendix 5'!K14-'Working area'!K$4),ABS('Appendix 5'!K14-'Working area'!K$5),ABS('Appendix 5'!K14-'Working area'!K$6))</f>
        <v>8.8124266277937497</v>
      </c>
      <c r="L18" s="4">
        <f>MAX(ABS('Appendix 5'!L14-'Working area'!L$2),ABS('Appendix 5'!L14-'Working area'!L$3),ABS('Appendix 5'!L14-'Working area'!L$4),ABS('Appendix 5'!L14-'Working area'!L$5),ABS('Appendix 5'!L14-'Working area'!L$6))</f>
        <v>19.345192846854562</v>
      </c>
      <c r="M18" s="4">
        <f>MAX(ABS('Appendix 5'!M14-'Working area'!M$2),ABS('Appendix 5'!M14-'Working area'!M$3),ABS('Appendix 5'!M14-'Working area'!M$4),ABS('Appendix 5'!M14-'Working area'!M$5),ABS('Appendix 5'!M14-'Working area'!M$6))</f>
        <v>25.793309421894438</v>
      </c>
      <c r="N18" s="4">
        <f>MAX(ABS('Appendix 5'!N14-'Working area'!N$2),ABS('Appendix 5'!N14-'Working area'!N$3),ABS('Appendix 5'!N14-'Working area'!N$4),ABS('Appendix 5'!N14-'Working area'!N$5),ABS('Appendix 5'!N14-'Working area'!N$6))</f>
        <v>27.612467123230171</v>
      </c>
      <c r="O18" s="4">
        <f>MAX(ABS('Appendix 5'!O14-'Working area'!O$2),ABS('Appendix 5'!O14-'Working area'!O$3),ABS('Appendix 5'!O14-'Working area'!O$4),ABS('Appendix 5'!O14-'Working area'!O$5),ABS('Appendix 5'!O14-'Working area'!O$6))</f>
        <v>24.937287827271465</v>
      </c>
      <c r="P18" s="4">
        <f>MAX(ABS('Appendix 5'!P14-'Working area'!P$2),ABS('Appendix 5'!P14-'Working area'!P$3),ABS('Appendix 5'!P14-'Working area'!P$4),ABS('Appendix 5'!P14-'Working area'!P$5),ABS('Appendix 5'!P14-'Working area'!P$6))</f>
        <v>20.610723453393735</v>
      </c>
      <c r="Q18" s="4">
        <f>MAX(ABS('Appendix 5'!Q14-'Working area'!Q$2),ABS('Appendix 5'!Q14-'Working area'!Q$3),ABS('Appendix 5'!Q14-'Working area'!Q$4),ABS('Appendix 5'!Q14-'Working area'!Q$5),ABS('Appendix 5'!Q14-'Working area'!Q$6))</f>
        <v>13.63324242424242</v>
      </c>
      <c r="R18" s="4">
        <f>MAX(ABS('Appendix 5'!R14-'Working area'!R$2),ABS('Appendix 5'!R14-'Working area'!R$3),ABS('Appendix 5'!R14-'Working area'!R$4),ABS('Appendix 5'!R14-'Working area'!R$5),ABS('Appendix 5'!R14-'Working area'!R$6))</f>
        <v>16.571393939393939</v>
      </c>
      <c r="S18" s="4">
        <f>MAX(ABS('Appendix 5'!S14-'Working area'!S$2),ABS('Appendix 5'!S14-'Working area'!S$3),ABS('Appendix 5'!S14-'Working area'!S$4),ABS('Appendix 5'!S14-'Working area'!S$5),ABS('Appendix 5'!S14-'Working area'!S$6))</f>
        <v>18.226545590149247</v>
      </c>
      <c r="T18" s="4">
        <f>MAX(ABS('Appendix 5'!T14-'Working area'!T$2),ABS('Appendix 5'!T14-'Working area'!T$3),ABS('Appendix 5'!T14-'Working area'!T$4),ABS('Appendix 5'!T14-'Working area'!T$5),ABS('Appendix 5'!T14-'Working area'!T$6))</f>
        <v>53.597743594869037</v>
      </c>
      <c r="U18" s="4">
        <f>MAX(ABS('Appendix 5'!U14-'Working area'!U$2),ABS('Appendix 5'!U14-'Working area'!U$3),ABS('Appendix 5'!U14-'Working area'!U$4),ABS('Appendix 5'!U14-'Working area'!U$5),ABS('Appendix 5'!U14-'Working area'!U$6))</f>
        <v>34.563789428631878</v>
      </c>
      <c r="V18" s="4">
        <f>MAX(ABS('Appendix 5'!V14-'Working area'!V$2),ABS('Appendix 5'!V14-'Working area'!V$3),ABS('Appendix 5'!V14-'Working area'!V$4),ABS('Appendix 5'!V14-'Working area'!V$5),ABS('Appendix 5'!V14-'Working area'!V$6))</f>
        <v>75.272627886189269</v>
      </c>
      <c r="W18" s="4">
        <f>MAX(ABS('Appendix 5'!W14-'Working area'!W$2),ABS('Appendix 5'!W14-'Working area'!W$3),ABS('Appendix 5'!W14-'Working area'!W$4),ABS('Appendix 5'!W14-'Working area'!W$5),ABS('Appendix 5'!W14-'Working area'!W$6))</f>
        <v>22.892551485595472</v>
      </c>
      <c r="X18" s="4">
        <f>MAX(ABS('Appendix 5'!X14-'Working area'!X$2),ABS('Appendix 5'!X14-'Working area'!X$3),ABS('Appendix 5'!X14-'Working area'!X$4),ABS('Appendix 5'!X14-'Working area'!X$5),ABS('Appendix 5'!X14-'Working area'!X$6))</f>
        <v>51.875594821789825</v>
      </c>
      <c r="Y18" s="4">
        <f>MAX(ABS('Appendix 5'!Y14-'Working area'!Y$2),ABS('Appendix 5'!Y14-'Working area'!Y$3),ABS('Appendix 5'!Y14-'Working area'!Y$4),ABS('Appendix 5'!Y14-'Working area'!Y$5),ABS('Appendix 5'!Y14-'Working area'!Y$6))</f>
        <v>69.770575757575742</v>
      </c>
      <c r="Z18" s="4">
        <f>MAX(ABS('Appendix 5'!Z14-'Working area'!Z$2),ABS('Appendix 5'!Z14-'Working area'!Z$3),ABS('Appendix 5'!Z14-'Working area'!Z$4),ABS('Appendix 5'!Z14-'Working area'!Z$5),ABS('Appendix 5'!Z14-'Working area'!Z$6))</f>
        <v>16.497245306549708</v>
      </c>
      <c r="AA18" s="4">
        <f>MAX(ABS('Appendix 5'!AA14-'Working area'!AA$2),ABS('Appendix 5'!AA14-'Working area'!AA$3),ABS('Appendix 5'!AA14-'Working area'!AA$4),ABS('Appendix 5'!AA14-'Working area'!AA$5),ABS('Appendix 5'!AA14-'Working area'!AA$6))</f>
        <v>48.80753195697838</v>
      </c>
      <c r="AB18" s="4">
        <f>MAX(ABS('Appendix 5'!AB14-'Working area'!AB$2),ABS('Appendix 5'!AB14-'Working area'!AB$3),ABS('Appendix 5'!AB14-'Working area'!AB$4),ABS('Appendix 5'!AB14-'Working area'!AB$5),ABS('Appendix 5'!AB14-'Working area'!AB$6))</f>
        <v>39.484482647061114</v>
      </c>
      <c r="AC18" s="4">
        <f>MAX(ABS('Appendix 5'!AC14-'Working area'!AC$2),ABS('Appendix 5'!AC14-'Working area'!AC$3),ABS('Appendix 5'!AC14-'Working area'!AC$4),ABS('Appendix 5'!AC14-'Working area'!AC$5),ABS('Appendix 5'!AC14-'Working area'!AC$6))</f>
        <v>21.242591702106097</v>
      </c>
      <c r="AD18" s="4">
        <f>MAX(ABS('Appendix 5'!AD14-'Working area'!AD$2),ABS('Appendix 5'!AD14-'Working area'!AD$3),ABS('Appendix 5'!AD14-'Working area'!AD$4),ABS('Appendix 5'!AD14-'Working area'!AD$5),ABS('Appendix 5'!AD14-'Working area'!AD$6))</f>
        <v>9.2324102564102564</v>
      </c>
      <c r="AE18" s="4">
        <f>MAX(ABS('Appendix 5'!AE14-'Working area'!AE$2),ABS('Appendix 5'!AE14-'Working area'!AE$3),ABS('Appendix 5'!AE14-'Working area'!AE$4),ABS('Appendix 5'!AE14-'Working area'!AE$5),ABS('Appendix 5'!AE14-'Working area'!AE$6))</f>
        <v>19.690372729947647</v>
      </c>
      <c r="AF18" s="4">
        <f>MAX(ABS('Appendix 5'!AF14-'Working area'!AF$2),ABS('Appendix 5'!AF14-'Working area'!AF$3),ABS('Appendix 5'!AF14-'Working area'!AF$4),ABS('Appendix 5'!AF14-'Working area'!AF$5),ABS('Appendix 5'!AF14-'Working area'!AF$6))</f>
        <v>90.864070822502299</v>
      </c>
      <c r="AG18" s="4">
        <f>MAX(ABS('Appendix 5'!AG14-'Working area'!AG$2),ABS('Appendix 5'!AG14-'Working area'!AG$3),ABS('Appendix 5'!AG14-'Working area'!AG$4),ABS('Appendix 5'!AG14-'Working area'!AG$5),ABS('Appendix 5'!AG14-'Working area'!AG$6))</f>
        <v>37.720584371039187</v>
      </c>
    </row>
    <row r="19" spans="1:34">
      <c r="B19">
        <f>'Appendix 5'!B15</f>
        <v>0</v>
      </c>
      <c r="C19" s="4">
        <f>MAX(ABS('Appendix 5'!C15-'Working area'!C$2),ABS('Appendix 5'!C15-'Working area'!C$3),ABS('Appendix 5'!C15-'Working area'!C$4),ABS('Appendix 5'!C15-'Working area'!C$5),ABS('Appendix 5'!C15-'Working area'!C$6))</f>
        <v>19.058226446231792</v>
      </c>
      <c r="D19" s="4">
        <f>MAX(ABS('Appendix 5'!D15-'Working area'!D$2),ABS('Appendix 5'!D15-'Working area'!D$3),ABS('Appendix 5'!D15-'Working area'!D$4),ABS('Appendix 5'!D15-'Working area'!D$5),ABS('Appendix 5'!D15-'Working area'!D$6))</f>
        <v>71.438030303030303</v>
      </c>
      <c r="E19" s="4">
        <f>MAX(ABS('Appendix 5'!E15-'Working area'!E$2),ABS('Appendix 5'!E15-'Working area'!E$3),ABS('Appendix 5'!E15-'Working area'!E$4),ABS('Appendix 5'!E15-'Working area'!E$5),ABS('Appendix 5'!E15-'Working area'!E$6))</f>
        <v>47.30636629246915</v>
      </c>
      <c r="F19" s="4">
        <f>MAX(ABS('Appendix 5'!F15-'Working area'!F$2),ABS('Appendix 5'!F15-'Working area'!F$3),ABS('Appendix 5'!F15-'Working area'!F$4),ABS('Appendix 5'!F15-'Working area'!F$5),ABS('Appendix 5'!F15-'Working area'!F$6))</f>
        <v>45.829352957288449</v>
      </c>
      <c r="G19" s="4">
        <f>MAX(ABS('Appendix 5'!G15-'Working area'!G$2),ABS('Appendix 5'!G15-'Working area'!G$3),ABS('Appendix 5'!G15-'Working area'!G$4),ABS('Appendix 5'!G15-'Working area'!G$5),ABS('Appendix 5'!G15-'Working area'!G$6))</f>
        <v>42.872148189701704</v>
      </c>
      <c r="H19" s="4">
        <f>MAX(ABS('Appendix 5'!H15-'Working area'!H$2),ABS('Appendix 5'!H15-'Working area'!H$3),ABS('Appendix 5'!H15-'Working area'!H$4),ABS('Appendix 5'!H15-'Working area'!H$5),ABS('Appendix 5'!H15-'Working area'!H$6))</f>
        <v>27.428153835968939</v>
      </c>
      <c r="I19" s="4">
        <f>MAX(ABS('Appendix 5'!I15-'Working area'!I$2),ABS('Appendix 5'!I15-'Working area'!I$3),ABS('Appendix 5'!I15-'Working area'!I$4),ABS('Appendix 5'!I15-'Working area'!I$5),ABS('Appendix 5'!I15-'Working area'!I$6))</f>
        <v>26.265016523860162</v>
      </c>
      <c r="J19" s="4">
        <f>MAX(ABS('Appendix 5'!J15-'Working area'!J$2),ABS('Appendix 5'!J15-'Working area'!J$3),ABS('Appendix 5'!J15-'Working area'!J$4),ABS('Appendix 5'!J15-'Working area'!J$5),ABS('Appendix 5'!J15-'Working area'!J$6))</f>
        <v>4.30040025426272</v>
      </c>
      <c r="K19" s="4">
        <f>MAX(ABS('Appendix 5'!K15-'Working area'!K$2),ABS('Appendix 5'!K15-'Working area'!K$3),ABS('Appendix 5'!K15-'Working area'!K$4),ABS('Appendix 5'!K15-'Working area'!K$5),ABS('Appendix 5'!K15-'Working area'!K$6))</f>
        <v>8.8124266277937497</v>
      </c>
      <c r="L19" s="4">
        <f>MAX(ABS('Appendix 5'!L15-'Working area'!L$2),ABS('Appendix 5'!L15-'Working area'!L$3),ABS('Appendix 5'!L15-'Working area'!L$4),ABS('Appendix 5'!L15-'Working area'!L$5),ABS('Appendix 5'!L15-'Working area'!L$6))</f>
        <v>19.345192846854562</v>
      </c>
      <c r="M19" s="4">
        <f>MAX(ABS('Appendix 5'!M15-'Working area'!M$2),ABS('Appendix 5'!M15-'Working area'!M$3),ABS('Appendix 5'!M15-'Working area'!M$4),ABS('Appendix 5'!M15-'Working area'!M$5),ABS('Appendix 5'!M15-'Working area'!M$6))</f>
        <v>25.793309421894438</v>
      </c>
      <c r="N19" s="4">
        <f>MAX(ABS('Appendix 5'!N15-'Working area'!N$2),ABS('Appendix 5'!N15-'Working area'!N$3),ABS('Appendix 5'!N15-'Working area'!N$4),ABS('Appendix 5'!N15-'Working area'!N$5),ABS('Appendix 5'!N15-'Working area'!N$6))</f>
        <v>27.612467123230171</v>
      </c>
      <c r="O19" s="4">
        <f>MAX(ABS('Appendix 5'!O15-'Working area'!O$2),ABS('Appendix 5'!O15-'Working area'!O$3),ABS('Appendix 5'!O15-'Working area'!O$4),ABS('Appendix 5'!O15-'Working area'!O$5),ABS('Appendix 5'!O15-'Working area'!O$6))</f>
        <v>24.937287827271465</v>
      </c>
      <c r="P19" s="4">
        <f>MAX(ABS('Appendix 5'!P15-'Working area'!P$2),ABS('Appendix 5'!P15-'Working area'!P$3),ABS('Appendix 5'!P15-'Working area'!P$4),ABS('Appendix 5'!P15-'Working area'!P$5),ABS('Appendix 5'!P15-'Working area'!P$6))</f>
        <v>20.610723453393735</v>
      </c>
      <c r="Q19" s="4">
        <f>MAX(ABS('Appendix 5'!Q15-'Working area'!Q$2),ABS('Appendix 5'!Q15-'Working area'!Q$3),ABS('Appendix 5'!Q15-'Working area'!Q$4),ABS('Appendix 5'!Q15-'Working area'!Q$5),ABS('Appendix 5'!Q15-'Working area'!Q$6))</f>
        <v>13.63324242424242</v>
      </c>
      <c r="R19" s="4">
        <f>MAX(ABS('Appendix 5'!R15-'Working area'!R$2),ABS('Appendix 5'!R15-'Working area'!R$3),ABS('Appendix 5'!R15-'Working area'!R$4),ABS('Appendix 5'!R15-'Working area'!R$5),ABS('Appendix 5'!R15-'Working area'!R$6))</f>
        <v>16.571393939393939</v>
      </c>
      <c r="S19" s="4">
        <f>MAX(ABS('Appendix 5'!S15-'Working area'!S$2),ABS('Appendix 5'!S15-'Working area'!S$3),ABS('Appendix 5'!S15-'Working area'!S$4),ABS('Appendix 5'!S15-'Working area'!S$5),ABS('Appendix 5'!S15-'Working area'!S$6))</f>
        <v>18.226545590149247</v>
      </c>
      <c r="T19" s="4">
        <f>MAX(ABS('Appendix 5'!T15-'Working area'!T$2),ABS('Appendix 5'!T15-'Working area'!T$3),ABS('Appendix 5'!T15-'Working area'!T$4),ABS('Appendix 5'!T15-'Working area'!T$5),ABS('Appendix 5'!T15-'Working area'!T$6))</f>
        <v>53.597743594869037</v>
      </c>
      <c r="U19" s="4">
        <f>MAX(ABS('Appendix 5'!U15-'Working area'!U$2),ABS('Appendix 5'!U15-'Working area'!U$3),ABS('Appendix 5'!U15-'Working area'!U$4),ABS('Appendix 5'!U15-'Working area'!U$5),ABS('Appendix 5'!U15-'Working area'!U$6))</f>
        <v>34.563789428631878</v>
      </c>
      <c r="V19" s="4">
        <f>MAX(ABS('Appendix 5'!V15-'Working area'!V$2),ABS('Appendix 5'!V15-'Working area'!V$3),ABS('Appendix 5'!V15-'Working area'!V$4),ABS('Appendix 5'!V15-'Working area'!V$5),ABS('Appendix 5'!V15-'Working area'!V$6))</f>
        <v>75.272627886189269</v>
      </c>
      <c r="W19" s="4">
        <f>MAX(ABS('Appendix 5'!W15-'Working area'!W$2),ABS('Appendix 5'!W15-'Working area'!W$3),ABS('Appendix 5'!W15-'Working area'!W$4),ABS('Appendix 5'!W15-'Working area'!W$5),ABS('Appendix 5'!W15-'Working area'!W$6))</f>
        <v>22.892551485595472</v>
      </c>
      <c r="X19" s="4">
        <f>MAX(ABS('Appendix 5'!X15-'Working area'!X$2),ABS('Appendix 5'!X15-'Working area'!X$3),ABS('Appendix 5'!X15-'Working area'!X$4),ABS('Appendix 5'!X15-'Working area'!X$5),ABS('Appendix 5'!X15-'Working area'!X$6))</f>
        <v>51.875594821789825</v>
      </c>
      <c r="Y19" s="4">
        <f>MAX(ABS('Appendix 5'!Y15-'Working area'!Y$2),ABS('Appendix 5'!Y15-'Working area'!Y$3),ABS('Appendix 5'!Y15-'Working area'!Y$4),ABS('Appendix 5'!Y15-'Working area'!Y$5),ABS('Appendix 5'!Y15-'Working area'!Y$6))</f>
        <v>69.770575757575742</v>
      </c>
      <c r="Z19" s="4">
        <f>MAX(ABS('Appendix 5'!Z15-'Working area'!Z$2),ABS('Appendix 5'!Z15-'Working area'!Z$3),ABS('Appendix 5'!Z15-'Working area'!Z$4),ABS('Appendix 5'!Z15-'Working area'!Z$5),ABS('Appendix 5'!Z15-'Working area'!Z$6))</f>
        <v>16.497245306549708</v>
      </c>
      <c r="AA19" s="4">
        <f>MAX(ABS('Appendix 5'!AA15-'Working area'!AA$2),ABS('Appendix 5'!AA15-'Working area'!AA$3),ABS('Appendix 5'!AA15-'Working area'!AA$4),ABS('Appendix 5'!AA15-'Working area'!AA$5),ABS('Appendix 5'!AA15-'Working area'!AA$6))</f>
        <v>48.80753195697838</v>
      </c>
      <c r="AB19" s="4">
        <f>MAX(ABS('Appendix 5'!AB15-'Working area'!AB$2),ABS('Appendix 5'!AB15-'Working area'!AB$3),ABS('Appendix 5'!AB15-'Working area'!AB$4),ABS('Appendix 5'!AB15-'Working area'!AB$5),ABS('Appendix 5'!AB15-'Working area'!AB$6))</f>
        <v>39.484482647061114</v>
      </c>
      <c r="AC19" s="4">
        <f>MAX(ABS('Appendix 5'!AC15-'Working area'!AC$2),ABS('Appendix 5'!AC15-'Working area'!AC$3),ABS('Appendix 5'!AC15-'Working area'!AC$4),ABS('Appendix 5'!AC15-'Working area'!AC$5),ABS('Appendix 5'!AC15-'Working area'!AC$6))</f>
        <v>21.242591702106097</v>
      </c>
      <c r="AD19" s="4">
        <f>MAX(ABS('Appendix 5'!AD15-'Working area'!AD$2),ABS('Appendix 5'!AD15-'Working area'!AD$3),ABS('Appendix 5'!AD15-'Working area'!AD$4),ABS('Appendix 5'!AD15-'Working area'!AD$5),ABS('Appendix 5'!AD15-'Working area'!AD$6))</f>
        <v>9.2324102564102564</v>
      </c>
      <c r="AE19" s="4">
        <f>MAX(ABS('Appendix 5'!AE15-'Working area'!AE$2),ABS('Appendix 5'!AE15-'Working area'!AE$3),ABS('Appendix 5'!AE15-'Working area'!AE$4),ABS('Appendix 5'!AE15-'Working area'!AE$5),ABS('Appendix 5'!AE15-'Working area'!AE$6))</f>
        <v>19.690372729947647</v>
      </c>
      <c r="AF19" s="4">
        <f>MAX(ABS('Appendix 5'!AF15-'Working area'!AF$2),ABS('Appendix 5'!AF15-'Working area'!AF$3),ABS('Appendix 5'!AF15-'Working area'!AF$4),ABS('Appendix 5'!AF15-'Working area'!AF$5),ABS('Appendix 5'!AF15-'Working area'!AF$6))</f>
        <v>90.864070822502299</v>
      </c>
      <c r="AG19" s="4">
        <f>MAX(ABS('Appendix 5'!AG15-'Working area'!AG$2),ABS('Appendix 5'!AG15-'Working area'!AG$3),ABS('Appendix 5'!AG15-'Working area'!AG$4),ABS('Appendix 5'!AG15-'Working area'!AG$5),ABS('Appendix 5'!AG15-'Working area'!AG$6))</f>
        <v>37.720584371039187</v>
      </c>
    </row>
    <row r="20" spans="1:34">
      <c r="B20">
        <f>'Appendix 5'!B16</f>
        <v>0</v>
      </c>
      <c r="C20" s="4">
        <f>MAX(ABS('Appendix 5'!C16-'Working area'!C$2),ABS('Appendix 5'!C16-'Working area'!C$3),ABS('Appendix 5'!C16-'Working area'!C$4),ABS('Appendix 5'!C16-'Working area'!C$5),ABS('Appendix 5'!C16-'Working area'!C$6))</f>
        <v>19.058226446231792</v>
      </c>
      <c r="D20" s="4">
        <f>MAX(ABS('Appendix 5'!D16-'Working area'!D$2),ABS('Appendix 5'!D16-'Working area'!D$3),ABS('Appendix 5'!D16-'Working area'!D$4),ABS('Appendix 5'!D16-'Working area'!D$5),ABS('Appendix 5'!D16-'Working area'!D$6))</f>
        <v>71.438030303030303</v>
      </c>
      <c r="E20" s="4">
        <f>MAX(ABS('Appendix 5'!E16-'Working area'!E$2),ABS('Appendix 5'!E16-'Working area'!E$3),ABS('Appendix 5'!E16-'Working area'!E$4),ABS('Appendix 5'!E16-'Working area'!E$5),ABS('Appendix 5'!E16-'Working area'!E$6))</f>
        <v>47.30636629246915</v>
      </c>
      <c r="F20" s="4">
        <f>MAX(ABS('Appendix 5'!F16-'Working area'!F$2),ABS('Appendix 5'!F16-'Working area'!F$3),ABS('Appendix 5'!F16-'Working area'!F$4),ABS('Appendix 5'!F16-'Working area'!F$5),ABS('Appendix 5'!F16-'Working area'!F$6))</f>
        <v>45.829352957288449</v>
      </c>
      <c r="G20" s="4">
        <f>MAX(ABS('Appendix 5'!G16-'Working area'!G$2),ABS('Appendix 5'!G16-'Working area'!G$3),ABS('Appendix 5'!G16-'Working area'!G$4),ABS('Appendix 5'!G16-'Working area'!G$5),ABS('Appendix 5'!G16-'Working area'!G$6))</f>
        <v>42.872148189701704</v>
      </c>
      <c r="H20" s="4">
        <f>MAX(ABS('Appendix 5'!H16-'Working area'!H$2),ABS('Appendix 5'!H16-'Working area'!H$3),ABS('Appendix 5'!H16-'Working area'!H$4),ABS('Appendix 5'!H16-'Working area'!H$5),ABS('Appendix 5'!H16-'Working area'!H$6))</f>
        <v>27.428153835968939</v>
      </c>
      <c r="I20" s="4">
        <f>MAX(ABS('Appendix 5'!I16-'Working area'!I$2),ABS('Appendix 5'!I16-'Working area'!I$3),ABS('Appendix 5'!I16-'Working area'!I$4),ABS('Appendix 5'!I16-'Working area'!I$5),ABS('Appendix 5'!I16-'Working area'!I$6))</f>
        <v>26.265016523860162</v>
      </c>
      <c r="J20" s="4">
        <f>MAX(ABS('Appendix 5'!J16-'Working area'!J$2),ABS('Appendix 5'!J16-'Working area'!J$3),ABS('Appendix 5'!J16-'Working area'!J$4),ABS('Appendix 5'!J16-'Working area'!J$5),ABS('Appendix 5'!J16-'Working area'!J$6))</f>
        <v>4.30040025426272</v>
      </c>
      <c r="K20" s="4">
        <f>MAX(ABS('Appendix 5'!K16-'Working area'!K$2),ABS('Appendix 5'!K16-'Working area'!K$3),ABS('Appendix 5'!K16-'Working area'!K$4),ABS('Appendix 5'!K16-'Working area'!K$5),ABS('Appendix 5'!K16-'Working area'!K$6))</f>
        <v>8.8124266277937497</v>
      </c>
      <c r="L20" s="4">
        <f>MAX(ABS('Appendix 5'!L16-'Working area'!L$2),ABS('Appendix 5'!L16-'Working area'!L$3),ABS('Appendix 5'!L16-'Working area'!L$4),ABS('Appendix 5'!L16-'Working area'!L$5),ABS('Appendix 5'!L16-'Working area'!L$6))</f>
        <v>19.345192846854562</v>
      </c>
      <c r="M20" s="4">
        <f>MAX(ABS('Appendix 5'!M16-'Working area'!M$2),ABS('Appendix 5'!M16-'Working area'!M$3),ABS('Appendix 5'!M16-'Working area'!M$4),ABS('Appendix 5'!M16-'Working area'!M$5),ABS('Appendix 5'!M16-'Working area'!M$6))</f>
        <v>25.793309421894438</v>
      </c>
      <c r="N20" s="4">
        <f>MAX(ABS('Appendix 5'!N16-'Working area'!N$2),ABS('Appendix 5'!N16-'Working area'!N$3),ABS('Appendix 5'!N16-'Working area'!N$4),ABS('Appendix 5'!N16-'Working area'!N$5),ABS('Appendix 5'!N16-'Working area'!N$6))</f>
        <v>27.612467123230171</v>
      </c>
      <c r="O20" s="4">
        <f>MAX(ABS('Appendix 5'!O16-'Working area'!O$2),ABS('Appendix 5'!O16-'Working area'!O$3),ABS('Appendix 5'!O16-'Working area'!O$4),ABS('Appendix 5'!O16-'Working area'!O$5),ABS('Appendix 5'!O16-'Working area'!O$6))</f>
        <v>24.937287827271465</v>
      </c>
      <c r="P20" s="4">
        <f>MAX(ABS('Appendix 5'!P16-'Working area'!P$2),ABS('Appendix 5'!P16-'Working area'!P$3),ABS('Appendix 5'!P16-'Working area'!P$4),ABS('Appendix 5'!P16-'Working area'!P$5),ABS('Appendix 5'!P16-'Working area'!P$6))</f>
        <v>20.610723453393735</v>
      </c>
      <c r="Q20" s="4">
        <f>MAX(ABS('Appendix 5'!Q16-'Working area'!Q$2),ABS('Appendix 5'!Q16-'Working area'!Q$3),ABS('Appendix 5'!Q16-'Working area'!Q$4),ABS('Appendix 5'!Q16-'Working area'!Q$5),ABS('Appendix 5'!Q16-'Working area'!Q$6))</f>
        <v>13.63324242424242</v>
      </c>
      <c r="R20" s="4">
        <f>MAX(ABS('Appendix 5'!R16-'Working area'!R$2),ABS('Appendix 5'!R16-'Working area'!R$3),ABS('Appendix 5'!R16-'Working area'!R$4),ABS('Appendix 5'!R16-'Working area'!R$5),ABS('Appendix 5'!R16-'Working area'!R$6))</f>
        <v>16.571393939393939</v>
      </c>
      <c r="S20" s="4">
        <f>MAX(ABS('Appendix 5'!S16-'Working area'!S$2),ABS('Appendix 5'!S16-'Working area'!S$3),ABS('Appendix 5'!S16-'Working area'!S$4),ABS('Appendix 5'!S16-'Working area'!S$5),ABS('Appendix 5'!S16-'Working area'!S$6))</f>
        <v>18.226545590149247</v>
      </c>
      <c r="T20" s="4">
        <f>MAX(ABS('Appendix 5'!T16-'Working area'!T$2),ABS('Appendix 5'!T16-'Working area'!T$3),ABS('Appendix 5'!T16-'Working area'!T$4),ABS('Appendix 5'!T16-'Working area'!T$5),ABS('Appendix 5'!T16-'Working area'!T$6))</f>
        <v>53.597743594869037</v>
      </c>
      <c r="U20" s="4">
        <f>MAX(ABS('Appendix 5'!U16-'Working area'!U$2),ABS('Appendix 5'!U16-'Working area'!U$3),ABS('Appendix 5'!U16-'Working area'!U$4),ABS('Appendix 5'!U16-'Working area'!U$5),ABS('Appendix 5'!U16-'Working area'!U$6))</f>
        <v>34.563789428631878</v>
      </c>
      <c r="V20" s="4">
        <f>MAX(ABS('Appendix 5'!V16-'Working area'!V$2),ABS('Appendix 5'!V16-'Working area'!V$3),ABS('Appendix 5'!V16-'Working area'!V$4),ABS('Appendix 5'!V16-'Working area'!V$5),ABS('Appendix 5'!V16-'Working area'!V$6))</f>
        <v>75.272627886189269</v>
      </c>
      <c r="W20" s="4">
        <f>MAX(ABS('Appendix 5'!W16-'Working area'!W$2),ABS('Appendix 5'!W16-'Working area'!W$3),ABS('Appendix 5'!W16-'Working area'!W$4),ABS('Appendix 5'!W16-'Working area'!W$5),ABS('Appendix 5'!W16-'Working area'!W$6))</f>
        <v>22.892551485595472</v>
      </c>
      <c r="X20" s="4">
        <f>MAX(ABS('Appendix 5'!X16-'Working area'!X$2),ABS('Appendix 5'!X16-'Working area'!X$3),ABS('Appendix 5'!X16-'Working area'!X$4),ABS('Appendix 5'!X16-'Working area'!X$5),ABS('Appendix 5'!X16-'Working area'!X$6))</f>
        <v>51.875594821789825</v>
      </c>
      <c r="Y20" s="4">
        <f>MAX(ABS('Appendix 5'!Y16-'Working area'!Y$2),ABS('Appendix 5'!Y16-'Working area'!Y$3),ABS('Appendix 5'!Y16-'Working area'!Y$4),ABS('Appendix 5'!Y16-'Working area'!Y$5),ABS('Appendix 5'!Y16-'Working area'!Y$6))</f>
        <v>69.770575757575742</v>
      </c>
      <c r="Z20" s="4">
        <f>MAX(ABS('Appendix 5'!Z16-'Working area'!Z$2),ABS('Appendix 5'!Z16-'Working area'!Z$3),ABS('Appendix 5'!Z16-'Working area'!Z$4),ABS('Appendix 5'!Z16-'Working area'!Z$5),ABS('Appendix 5'!Z16-'Working area'!Z$6))</f>
        <v>16.497245306549708</v>
      </c>
      <c r="AA20" s="4">
        <f>MAX(ABS('Appendix 5'!AA16-'Working area'!AA$2),ABS('Appendix 5'!AA16-'Working area'!AA$3),ABS('Appendix 5'!AA16-'Working area'!AA$4),ABS('Appendix 5'!AA16-'Working area'!AA$5),ABS('Appendix 5'!AA16-'Working area'!AA$6))</f>
        <v>48.80753195697838</v>
      </c>
      <c r="AB20" s="4">
        <f>MAX(ABS('Appendix 5'!AB16-'Working area'!AB$2),ABS('Appendix 5'!AB16-'Working area'!AB$3),ABS('Appendix 5'!AB16-'Working area'!AB$4),ABS('Appendix 5'!AB16-'Working area'!AB$5),ABS('Appendix 5'!AB16-'Working area'!AB$6))</f>
        <v>39.484482647061114</v>
      </c>
      <c r="AC20" s="4">
        <f>MAX(ABS('Appendix 5'!AC16-'Working area'!AC$2),ABS('Appendix 5'!AC16-'Working area'!AC$3),ABS('Appendix 5'!AC16-'Working area'!AC$4),ABS('Appendix 5'!AC16-'Working area'!AC$5),ABS('Appendix 5'!AC16-'Working area'!AC$6))</f>
        <v>21.242591702106097</v>
      </c>
      <c r="AD20" s="4">
        <f>MAX(ABS('Appendix 5'!AD16-'Working area'!AD$2),ABS('Appendix 5'!AD16-'Working area'!AD$3),ABS('Appendix 5'!AD16-'Working area'!AD$4),ABS('Appendix 5'!AD16-'Working area'!AD$5),ABS('Appendix 5'!AD16-'Working area'!AD$6))</f>
        <v>9.2324102564102564</v>
      </c>
      <c r="AE20" s="4">
        <f>MAX(ABS('Appendix 5'!AE16-'Working area'!AE$2),ABS('Appendix 5'!AE16-'Working area'!AE$3),ABS('Appendix 5'!AE16-'Working area'!AE$4),ABS('Appendix 5'!AE16-'Working area'!AE$5),ABS('Appendix 5'!AE16-'Working area'!AE$6))</f>
        <v>19.690372729947647</v>
      </c>
      <c r="AF20" s="4">
        <f>MAX(ABS('Appendix 5'!AF16-'Working area'!AF$2),ABS('Appendix 5'!AF16-'Working area'!AF$3),ABS('Appendix 5'!AF16-'Working area'!AF$4),ABS('Appendix 5'!AF16-'Working area'!AF$5),ABS('Appendix 5'!AF16-'Working area'!AF$6))</f>
        <v>90.864070822502299</v>
      </c>
      <c r="AG20" s="4">
        <f>MAX(ABS('Appendix 5'!AG16-'Working area'!AG$2),ABS('Appendix 5'!AG16-'Working area'!AG$3),ABS('Appendix 5'!AG16-'Working area'!AG$4),ABS('Appendix 5'!AG16-'Working area'!AG$5),ABS('Appendix 5'!AG16-'Working area'!AG$6))</f>
        <v>37.720584371039187</v>
      </c>
    </row>
    <row r="22" spans="1:34">
      <c r="A22" t="s">
        <v>45</v>
      </c>
      <c r="AH22" t="s">
        <v>51</v>
      </c>
    </row>
    <row r="23" spans="1:34">
      <c r="B23" t="str">
        <f>'Appendix 5'!B4</f>
        <v>Parschlug</v>
      </c>
      <c r="C23">
        <f>ABS('Appendix 5'!C4-'Working area'!C$2)/C8</f>
        <v>0.41095930232307842</v>
      </c>
      <c r="D23">
        <f>ABS('Appendix 5'!D4-'Working area'!D$2)/D8</f>
        <v>0.33176193486911387</v>
      </c>
      <c r="E23">
        <f>ABS('Appendix 5'!E4-'Working area'!E$2)/E8</f>
        <v>0.28014500837942335</v>
      </c>
      <c r="F23">
        <f>ABS('Appendix 5'!F4-'Working area'!F$2)/F8</f>
        <v>0.4483848473586915</v>
      </c>
      <c r="G23">
        <f>ABS('Appendix 5'!G4-'Working area'!G$2)/G8</f>
        <v>0.45333396975640322</v>
      </c>
      <c r="H23">
        <f>ABS('Appendix 5'!H4-'Working area'!H$2)/H8</f>
        <v>0.22324039782370145</v>
      </c>
      <c r="I23">
        <f>ABS('Appendix 5'!I4-'Working area'!I$2)/I8</f>
        <v>0.72010266446784088</v>
      </c>
      <c r="J23">
        <f>ABS('Appendix 5'!J4-'Working area'!J$2)/J8</f>
        <v>1</v>
      </c>
      <c r="K23">
        <f>ABS('Appendix 5'!K4-'Working area'!K$2)/K8</f>
        <v>0.53931902279394373</v>
      </c>
      <c r="L23">
        <f>ABS('Appendix 5'!L4-'Working area'!L$2)/L8</f>
        <v>0.48340344710810745</v>
      </c>
      <c r="M23">
        <f>ABS('Appendix 5'!M4-'Working area'!M$2)/M8</f>
        <v>8.5595012963089093E-2</v>
      </c>
      <c r="N23">
        <f>ABS('Appendix 5'!N4-'Working area'!N$2)/N8</f>
        <v>0.56789666516563886</v>
      </c>
      <c r="O23">
        <f>ABS('Appendix 5'!O4-'Working area'!O$2)/O8</f>
        <v>0.58189365605985788</v>
      </c>
      <c r="P23">
        <f>ABS('Appendix 5'!P4-'Working area'!P$2)/P8</f>
        <v>0.25402435217300856</v>
      </c>
      <c r="Q23">
        <f>ABS('Appendix 5'!Q4-'Working area'!Q$2)/Q8</f>
        <v>0.16998622461779608</v>
      </c>
      <c r="R23">
        <f>ABS('Appendix 5'!R4-'Working area'!R$2)/R8</f>
        <v>0.1177137039029362</v>
      </c>
      <c r="S23">
        <f>ABS('Appendix 5'!S4-'Working area'!S$2)/S8</f>
        <v>1</v>
      </c>
      <c r="T23">
        <f>ABS('Appendix 5'!T4-'Working area'!T$2)/T8</f>
        <v>0.70405541284806505</v>
      </c>
      <c r="U23">
        <f>ABS('Appendix 5'!U4-'Working area'!U$2)/U8</f>
        <v>0.58362578893927708</v>
      </c>
      <c r="V23">
        <f>ABS('Appendix 5'!V4-'Working area'!V$2)/V8</f>
        <v>4.1531884101005202E-2</v>
      </c>
      <c r="W23">
        <f>ABS('Appendix 5'!W4-'Working area'!W$2)/W8</f>
        <v>0.78319824517797965</v>
      </c>
      <c r="X23">
        <f>ABS('Appendix 5'!X4-'Working area'!X$2)/X8</f>
        <v>0.8899049908003861</v>
      </c>
      <c r="Y23">
        <f>ABS('Appendix 5'!Y4-'Working area'!Y$2)/Y8</f>
        <v>0.84487974634531338</v>
      </c>
      <c r="Z23">
        <f>ABS('Appendix 5'!Z4-'Working area'!Z$2)/Z8</f>
        <v>0.17151328933973292</v>
      </c>
      <c r="AA23">
        <f>ABS('Appendix 5'!AA4-'Working area'!AA$2)/AA8</f>
        <v>1</v>
      </c>
      <c r="AB23">
        <f>ABS('Appendix 5'!AB4-'Working area'!AB$2)/AB8</f>
        <v>0.26579579379465568</v>
      </c>
      <c r="AC23">
        <f>ABS('Appendix 5'!AC4-'Working area'!AC$2)/AC8</f>
        <v>1</v>
      </c>
      <c r="AD23">
        <f>ABS('Appendix 5'!AD4-'Working area'!AD$2)/AD8</f>
        <v>1</v>
      </c>
      <c r="AE23">
        <f>ABS('Appendix 5'!AE4-'Working area'!AE$2)/AE8</f>
        <v>0.30041944125241299</v>
      </c>
      <c r="AF23">
        <f>ABS('Appendix 5'!AF4-'Working area'!AF$2)/AF8</f>
        <v>4.9565731891023342E-3</v>
      </c>
      <c r="AG23">
        <f>ABS('Appendix 5'!AG4-'Working area'!AG$2)/AG8</f>
        <v>0.11024118803325675</v>
      </c>
      <c r="AH23">
        <f>SUM(C23:AG23)</f>
        <v>15.367882563583816</v>
      </c>
    </row>
    <row r="24" spans="1:34">
      <c r="B24">
        <f>'Appendix 5'!B5</f>
        <v>0</v>
      </c>
      <c r="C24">
        <f>ABS('Appendix 5'!C5-'Working area'!C$2)/C9</f>
        <v>0.58858817956987286</v>
      </c>
      <c r="D24">
        <f>ABS('Appendix 5'!D5-'Working area'!D$2)/D9</f>
        <v>0.63242476057853791</v>
      </c>
      <c r="E24">
        <f>ABS('Appendix 5'!E5-'Working area'!E$2)/E9</f>
        <v>0.75917259147540372</v>
      </c>
      <c r="F24">
        <f>ABS('Appendix 5'!F5-'Working area'!F$2)/F9</f>
        <v>0.69395273057061346</v>
      </c>
      <c r="G24">
        <f>ABS('Appendix 5'!G5-'Working area'!G$2)/G9</f>
        <v>0.67391293234094929</v>
      </c>
      <c r="H24">
        <f>ABS('Appendix 5'!H5-'Working area'!H$2)/H9</f>
        <v>0.9423264054656596</v>
      </c>
      <c r="I24">
        <f>ABS('Appendix 5'!I5-'Working area'!I$2)/I9</f>
        <v>0.72316492291942092</v>
      </c>
      <c r="J24">
        <f>ABS('Appendix 5'!J5-'Working area'!J$2)/J9</f>
        <v>1</v>
      </c>
      <c r="K24">
        <f>ABS('Appendix 5'!K5-'Working area'!K$2)/K9</f>
        <v>0.5693628680915942</v>
      </c>
      <c r="L24">
        <f>ABS('Appendix 5'!L5-'Working area'!L$2)/L9</f>
        <v>0.5233061707326524</v>
      </c>
      <c r="M24">
        <f>ABS('Appendix 5'!M5-'Working area'!M$2)/M9</f>
        <v>0.74399369944195559</v>
      </c>
      <c r="N24">
        <f>ABS('Appendix 5'!N5-'Working area'!N$2)/N9</f>
        <v>1</v>
      </c>
      <c r="O24">
        <f>ABS('Appendix 5'!O5-'Working area'!O$2)/O9</f>
        <v>0.75623103955333981</v>
      </c>
      <c r="P24">
        <f>ABS('Appendix 5'!P5-'Working area'!P$2)/P9</f>
        <v>0.44955283005130015</v>
      </c>
      <c r="Q24">
        <f>ABS('Appendix 5'!Q5-'Working area'!Q$2)/Q9</f>
        <v>0.23996508896938556</v>
      </c>
      <c r="R24">
        <f>ABS('Appendix 5'!R5-'Working area'!R$2)/R9</f>
        <v>0.1177137039029362</v>
      </c>
      <c r="S24">
        <f>ABS('Appendix 5'!S5-'Working area'!S$2)/S9</f>
        <v>1</v>
      </c>
      <c r="T24">
        <f>ABS('Appendix 5'!T5-'Working area'!T$2)/T9</f>
        <v>0.90563712165243782</v>
      </c>
      <c r="U24">
        <f>ABS('Appendix 5'!U5-'Working area'!U$2)/U9</f>
        <v>0.82179404673904766</v>
      </c>
      <c r="V24">
        <f>ABS('Appendix 5'!V5-'Working area'!V$2)/V9</f>
        <v>0.30571103852413378</v>
      </c>
      <c r="W24">
        <f>ABS('Appendix 5'!W5-'Working area'!W$2)/W9</f>
        <v>0.83544876052852024</v>
      </c>
      <c r="X24">
        <f>ABS('Appendix 5'!X5-'Working area'!X$2)/X9</f>
        <v>0.94967060325267771</v>
      </c>
      <c r="Y24">
        <f>ABS('Appendix 5'!Y5-'Working area'!Y$2)/Y9</f>
        <v>0.45292747175099501</v>
      </c>
      <c r="Z24">
        <f>ABS('Appendix 5'!Z5-'Working area'!Z$2)/Z9</f>
        <v>0.46013225504472166</v>
      </c>
      <c r="AA24">
        <f>ABS('Appendix 5'!AA5-'Working area'!AA$2)/AA9</f>
        <v>1</v>
      </c>
      <c r="AB24">
        <f>ABS('Appendix 5'!AB5-'Working area'!AB$2)/AB9</f>
        <v>0.76593053241586728</v>
      </c>
      <c r="AC24">
        <f>ABS('Appendix 5'!AC5-'Working area'!AC$2)/AC9</f>
        <v>0.41509366282016169</v>
      </c>
      <c r="AD24">
        <f>ABS('Appendix 5'!AD5-'Working area'!AD$2)/AD9</f>
        <v>0.48227029687966283</v>
      </c>
      <c r="AE24">
        <f>ABS('Appendix 5'!AE5-'Working area'!AE$2)/AE9</f>
        <v>0.855280589021579</v>
      </c>
      <c r="AF24">
        <f>ABS('Appendix 5'!AF5-'Working area'!AF$2)/AF9</f>
        <v>0.54746671678724168</v>
      </c>
      <c r="AG24">
        <f>ABS('Appendix 5'!AG5-'Working area'!AG$2)/AG9</f>
        <v>0.88343754374363581</v>
      </c>
      <c r="AH24">
        <f t="shared" ref="AH24:AH35" si="0">SUM(C24:AG24)</f>
        <v>21.0944685628243</v>
      </c>
    </row>
    <row r="25" spans="1:34">
      <c r="B25">
        <f>'Appendix 5'!B6</f>
        <v>0</v>
      </c>
      <c r="C25">
        <f>ABS('Appendix 5'!C6-'Working area'!C$2)/C10</f>
        <v>0.58858817956987286</v>
      </c>
      <c r="D25">
        <f>ABS('Appendix 5'!D6-'Working area'!D$2)/D10</f>
        <v>0.63242476057853791</v>
      </c>
      <c r="E25">
        <f>ABS('Appendix 5'!E6-'Working area'!E$2)/E10</f>
        <v>0.75917259147540372</v>
      </c>
      <c r="F25">
        <f>ABS('Appendix 5'!F6-'Working area'!F$2)/F10</f>
        <v>0.69395273057061346</v>
      </c>
      <c r="G25">
        <f>ABS('Appendix 5'!G6-'Working area'!G$2)/G10</f>
        <v>0.67391293234094929</v>
      </c>
      <c r="H25">
        <f>ABS('Appendix 5'!H6-'Working area'!H$2)/H10</f>
        <v>0.9423264054656596</v>
      </c>
      <c r="I25">
        <f>ABS('Appendix 5'!I6-'Working area'!I$2)/I10</f>
        <v>0.72316492291942092</v>
      </c>
      <c r="J25">
        <f>ABS('Appendix 5'!J6-'Working area'!J$2)/J10</f>
        <v>1</v>
      </c>
      <c r="K25">
        <f>ABS('Appendix 5'!K6-'Working area'!K$2)/K10</f>
        <v>0.5693628680915942</v>
      </c>
      <c r="L25">
        <f>ABS('Appendix 5'!L6-'Working area'!L$2)/L10</f>
        <v>0.5233061707326524</v>
      </c>
      <c r="M25">
        <f>ABS('Appendix 5'!M6-'Working area'!M$2)/M10</f>
        <v>0.74399369944195559</v>
      </c>
      <c r="N25">
        <f>ABS('Appendix 5'!N6-'Working area'!N$2)/N10</f>
        <v>1</v>
      </c>
      <c r="O25">
        <f>ABS('Appendix 5'!O6-'Working area'!O$2)/O10</f>
        <v>0.75623103955333981</v>
      </c>
      <c r="P25">
        <f>ABS('Appendix 5'!P6-'Working area'!P$2)/P10</f>
        <v>0.44955283005130015</v>
      </c>
      <c r="Q25">
        <f>ABS('Appendix 5'!Q6-'Working area'!Q$2)/Q10</f>
        <v>0.23996508896938556</v>
      </c>
      <c r="R25">
        <f>ABS('Appendix 5'!R6-'Working area'!R$2)/R10</f>
        <v>0.1177137039029362</v>
      </c>
      <c r="S25">
        <f>ABS('Appendix 5'!S6-'Working area'!S$2)/S10</f>
        <v>1</v>
      </c>
      <c r="T25">
        <f>ABS('Appendix 5'!T6-'Working area'!T$2)/T10</f>
        <v>0.90563712165243782</v>
      </c>
      <c r="U25">
        <f>ABS('Appendix 5'!U6-'Working area'!U$2)/U10</f>
        <v>0.82179404673904766</v>
      </c>
      <c r="V25">
        <f>ABS('Appendix 5'!V6-'Working area'!V$2)/V10</f>
        <v>0.30571103852413378</v>
      </c>
      <c r="W25">
        <f>ABS('Appendix 5'!W6-'Working area'!W$2)/W10</f>
        <v>0.83544876052852024</v>
      </c>
      <c r="X25">
        <f>ABS('Appendix 5'!X6-'Working area'!X$2)/X10</f>
        <v>0.94967060325267771</v>
      </c>
      <c r="Y25">
        <f>ABS('Appendix 5'!Y6-'Working area'!Y$2)/Y10</f>
        <v>0.45292747175099501</v>
      </c>
      <c r="Z25">
        <f>ABS('Appendix 5'!Z6-'Working area'!Z$2)/Z10</f>
        <v>0.46013225504472166</v>
      </c>
      <c r="AA25">
        <f>ABS('Appendix 5'!AA6-'Working area'!AA$2)/AA10</f>
        <v>1</v>
      </c>
      <c r="AB25">
        <f>ABS('Appendix 5'!AB6-'Working area'!AB$2)/AB10</f>
        <v>0.76593053241586728</v>
      </c>
      <c r="AC25">
        <f>ABS('Appendix 5'!AC6-'Working area'!AC$2)/AC10</f>
        <v>0.41509366282016169</v>
      </c>
      <c r="AD25">
        <f>ABS('Appendix 5'!AD6-'Working area'!AD$2)/AD10</f>
        <v>0.48227029687966283</v>
      </c>
      <c r="AE25">
        <f>ABS('Appendix 5'!AE6-'Working area'!AE$2)/AE10</f>
        <v>0.855280589021579</v>
      </c>
      <c r="AF25">
        <f>ABS('Appendix 5'!AF6-'Working area'!AF$2)/AF10</f>
        <v>0.54746671678724168</v>
      </c>
      <c r="AG25">
        <f>ABS('Appendix 5'!AG6-'Working area'!AG$2)/AG10</f>
        <v>0.88343754374363581</v>
      </c>
      <c r="AH25">
        <f t="shared" si="0"/>
        <v>21.0944685628243</v>
      </c>
    </row>
    <row r="26" spans="1:34">
      <c r="B26">
        <f>'Appendix 5'!B7</f>
        <v>0</v>
      </c>
      <c r="C26">
        <f>ABS('Appendix 5'!C7-'Working area'!C$2)/C11</f>
        <v>0.58858817956987286</v>
      </c>
      <c r="D26">
        <f>ABS('Appendix 5'!D7-'Working area'!D$2)/D11</f>
        <v>0.63242476057853791</v>
      </c>
      <c r="E26">
        <f>ABS('Appendix 5'!E7-'Working area'!E$2)/E11</f>
        <v>0.75917259147540372</v>
      </c>
      <c r="F26">
        <f>ABS('Appendix 5'!F7-'Working area'!F$2)/F11</f>
        <v>0.69395273057061346</v>
      </c>
      <c r="G26">
        <f>ABS('Appendix 5'!G7-'Working area'!G$2)/G11</f>
        <v>0.67391293234094929</v>
      </c>
      <c r="H26">
        <f>ABS('Appendix 5'!H7-'Working area'!H$2)/H11</f>
        <v>0.9423264054656596</v>
      </c>
      <c r="I26">
        <f>ABS('Appendix 5'!I7-'Working area'!I$2)/I11</f>
        <v>0.72316492291942092</v>
      </c>
      <c r="J26">
        <f>ABS('Appendix 5'!J7-'Working area'!J$2)/J11</f>
        <v>1</v>
      </c>
      <c r="K26">
        <f>ABS('Appendix 5'!K7-'Working area'!K$2)/K11</f>
        <v>0.5693628680915942</v>
      </c>
      <c r="L26">
        <f>ABS('Appendix 5'!L7-'Working area'!L$2)/L11</f>
        <v>0.5233061707326524</v>
      </c>
      <c r="M26">
        <f>ABS('Appendix 5'!M7-'Working area'!M$2)/M11</f>
        <v>0.74399369944195559</v>
      </c>
      <c r="N26">
        <f>ABS('Appendix 5'!N7-'Working area'!N$2)/N11</f>
        <v>1</v>
      </c>
      <c r="O26">
        <f>ABS('Appendix 5'!O7-'Working area'!O$2)/O11</f>
        <v>0.75623103955333981</v>
      </c>
      <c r="P26">
        <f>ABS('Appendix 5'!P7-'Working area'!P$2)/P11</f>
        <v>0.44955283005130015</v>
      </c>
      <c r="Q26">
        <f>ABS('Appendix 5'!Q7-'Working area'!Q$2)/Q11</f>
        <v>0.23996508896938556</v>
      </c>
      <c r="R26">
        <f>ABS('Appendix 5'!R7-'Working area'!R$2)/R11</f>
        <v>0.1177137039029362</v>
      </c>
      <c r="S26">
        <f>ABS('Appendix 5'!S7-'Working area'!S$2)/S11</f>
        <v>1</v>
      </c>
      <c r="T26">
        <f>ABS('Appendix 5'!T7-'Working area'!T$2)/T11</f>
        <v>0.90563712165243782</v>
      </c>
      <c r="U26">
        <f>ABS('Appendix 5'!U7-'Working area'!U$2)/U11</f>
        <v>0.82179404673904766</v>
      </c>
      <c r="V26">
        <f>ABS('Appendix 5'!V7-'Working area'!V$2)/V11</f>
        <v>0.30571103852413378</v>
      </c>
      <c r="W26">
        <f>ABS('Appendix 5'!W7-'Working area'!W$2)/W11</f>
        <v>0.83544876052852024</v>
      </c>
      <c r="X26">
        <f>ABS('Appendix 5'!X7-'Working area'!X$2)/X11</f>
        <v>0.94967060325267771</v>
      </c>
      <c r="Y26">
        <f>ABS('Appendix 5'!Y7-'Working area'!Y$2)/Y11</f>
        <v>0.45292747175099501</v>
      </c>
      <c r="Z26">
        <f>ABS('Appendix 5'!Z7-'Working area'!Z$2)/Z11</f>
        <v>0.46013225504472166</v>
      </c>
      <c r="AA26">
        <f>ABS('Appendix 5'!AA7-'Working area'!AA$2)/AA11</f>
        <v>1</v>
      </c>
      <c r="AB26">
        <f>ABS('Appendix 5'!AB7-'Working area'!AB$2)/AB11</f>
        <v>0.76593053241586728</v>
      </c>
      <c r="AC26">
        <f>ABS('Appendix 5'!AC7-'Working area'!AC$2)/AC11</f>
        <v>0.41509366282016169</v>
      </c>
      <c r="AD26">
        <f>ABS('Appendix 5'!AD7-'Working area'!AD$2)/AD11</f>
        <v>0.48227029687966283</v>
      </c>
      <c r="AE26">
        <f>ABS('Appendix 5'!AE7-'Working area'!AE$2)/AE11</f>
        <v>0.855280589021579</v>
      </c>
      <c r="AF26">
        <f>ABS('Appendix 5'!AF7-'Working area'!AF$2)/AF11</f>
        <v>0.54746671678724168</v>
      </c>
      <c r="AG26">
        <f>ABS('Appendix 5'!AG7-'Working area'!AG$2)/AG11</f>
        <v>0.88343754374363581</v>
      </c>
      <c r="AH26">
        <f t="shared" si="0"/>
        <v>21.0944685628243</v>
      </c>
    </row>
    <row r="27" spans="1:34">
      <c r="B27">
        <f>'Appendix 5'!B8</f>
        <v>0</v>
      </c>
      <c r="C27">
        <f>ABS('Appendix 5'!C8-'Working area'!C$2)/C12</f>
        <v>0.58858817956987286</v>
      </c>
      <c r="D27">
        <f>ABS('Appendix 5'!D8-'Working area'!D$2)/D12</f>
        <v>0.63242476057853791</v>
      </c>
      <c r="E27">
        <f>ABS('Appendix 5'!E8-'Working area'!E$2)/E12</f>
        <v>0.75917259147540372</v>
      </c>
      <c r="F27">
        <f>ABS('Appendix 5'!F8-'Working area'!F$2)/F12</f>
        <v>0.69395273057061346</v>
      </c>
      <c r="G27">
        <f>ABS('Appendix 5'!G8-'Working area'!G$2)/G12</f>
        <v>0.67391293234094929</v>
      </c>
      <c r="H27">
        <f>ABS('Appendix 5'!H8-'Working area'!H$2)/H12</f>
        <v>0.9423264054656596</v>
      </c>
      <c r="I27">
        <f>ABS('Appendix 5'!I8-'Working area'!I$2)/I12</f>
        <v>0.72316492291942092</v>
      </c>
      <c r="J27">
        <f>ABS('Appendix 5'!J8-'Working area'!J$2)/J12</f>
        <v>1</v>
      </c>
      <c r="K27">
        <f>ABS('Appendix 5'!K8-'Working area'!K$2)/K12</f>
        <v>0.5693628680915942</v>
      </c>
      <c r="L27">
        <f>ABS('Appendix 5'!L8-'Working area'!L$2)/L12</f>
        <v>0.5233061707326524</v>
      </c>
      <c r="M27">
        <f>ABS('Appendix 5'!M8-'Working area'!M$2)/M12</f>
        <v>0.74399369944195559</v>
      </c>
      <c r="N27">
        <f>ABS('Appendix 5'!N8-'Working area'!N$2)/N12</f>
        <v>1</v>
      </c>
      <c r="O27">
        <f>ABS('Appendix 5'!O8-'Working area'!O$2)/O12</f>
        <v>0.75623103955333981</v>
      </c>
      <c r="P27">
        <f>ABS('Appendix 5'!P8-'Working area'!P$2)/P12</f>
        <v>0.44955283005130015</v>
      </c>
      <c r="Q27">
        <f>ABS('Appendix 5'!Q8-'Working area'!Q$2)/Q12</f>
        <v>0.23996508896938556</v>
      </c>
      <c r="R27">
        <f>ABS('Appendix 5'!R8-'Working area'!R$2)/R12</f>
        <v>0.1177137039029362</v>
      </c>
      <c r="S27">
        <f>ABS('Appendix 5'!S8-'Working area'!S$2)/S12</f>
        <v>1</v>
      </c>
      <c r="T27">
        <f>ABS('Appendix 5'!T8-'Working area'!T$2)/T12</f>
        <v>0.90563712165243782</v>
      </c>
      <c r="U27">
        <f>ABS('Appendix 5'!U8-'Working area'!U$2)/U12</f>
        <v>0.82179404673904766</v>
      </c>
      <c r="V27">
        <f>ABS('Appendix 5'!V8-'Working area'!V$2)/V12</f>
        <v>0.30571103852413378</v>
      </c>
      <c r="W27">
        <f>ABS('Appendix 5'!W8-'Working area'!W$2)/W12</f>
        <v>0.83544876052852024</v>
      </c>
      <c r="X27">
        <f>ABS('Appendix 5'!X8-'Working area'!X$2)/X12</f>
        <v>0.94967060325267771</v>
      </c>
      <c r="Y27">
        <f>ABS('Appendix 5'!Y8-'Working area'!Y$2)/Y12</f>
        <v>0.45292747175099501</v>
      </c>
      <c r="Z27">
        <f>ABS('Appendix 5'!Z8-'Working area'!Z$2)/Z12</f>
        <v>0.46013225504472166</v>
      </c>
      <c r="AA27">
        <f>ABS('Appendix 5'!AA8-'Working area'!AA$2)/AA12</f>
        <v>1</v>
      </c>
      <c r="AB27">
        <f>ABS('Appendix 5'!AB8-'Working area'!AB$2)/AB12</f>
        <v>0.76593053241586728</v>
      </c>
      <c r="AC27">
        <f>ABS('Appendix 5'!AC8-'Working area'!AC$2)/AC12</f>
        <v>0.41509366282016169</v>
      </c>
      <c r="AD27">
        <f>ABS('Appendix 5'!AD8-'Working area'!AD$2)/AD12</f>
        <v>0.48227029687966283</v>
      </c>
      <c r="AE27">
        <f>ABS('Appendix 5'!AE8-'Working area'!AE$2)/AE12</f>
        <v>0.855280589021579</v>
      </c>
      <c r="AF27">
        <f>ABS('Appendix 5'!AF8-'Working area'!AF$2)/AF12</f>
        <v>0.54746671678724168</v>
      </c>
      <c r="AG27">
        <f>ABS('Appendix 5'!AG8-'Working area'!AG$2)/AG12</f>
        <v>0.88343754374363581</v>
      </c>
      <c r="AH27">
        <f t="shared" si="0"/>
        <v>21.0944685628243</v>
      </c>
    </row>
    <row r="28" spans="1:34">
      <c r="B28">
        <f>'Appendix 5'!B9</f>
        <v>0</v>
      </c>
      <c r="C28">
        <f>ABS('Appendix 5'!C9-'Working area'!C$2)/C13</f>
        <v>0.58858817956987286</v>
      </c>
      <c r="D28">
        <f>ABS('Appendix 5'!D9-'Working area'!D$2)/D13</f>
        <v>0.63242476057853791</v>
      </c>
      <c r="E28">
        <f>ABS('Appendix 5'!E9-'Working area'!E$2)/E13</f>
        <v>0.75917259147540372</v>
      </c>
      <c r="F28">
        <f>ABS('Appendix 5'!F9-'Working area'!F$2)/F13</f>
        <v>0.69395273057061346</v>
      </c>
      <c r="G28">
        <f>ABS('Appendix 5'!G9-'Working area'!G$2)/G13</f>
        <v>0.67391293234094929</v>
      </c>
      <c r="H28">
        <f>ABS('Appendix 5'!H9-'Working area'!H$2)/H13</f>
        <v>0.9423264054656596</v>
      </c>
      <c r="I28">
        <f>ABS('Appendix 5'!I9-'Working area'!I$2)/I13</f>
        <v>0.72316492291942092</v>
      </c>
      <c r="J28">
        <f>ABS('Appendix 5'!J9-'Working area'!J$2)/J13</f>
        <v>1</v>
      </c>
      <c r="K28">
        <f>ABS('Appendix 5'!K9-'Working area'!K$2)/K13</f>
        <v>0.5693628680915942</v>
      </c>
      <c r="L28">
        <f>ABS('Appendix 5'!L9-'Working area'!L$2)/L13</f>
        <v>0.5233061707326524</v>
      </c>
      <c r="M28">
        <f>ABS('Appendix 5'!M9-'Working area'!M$2)/M13</f>
        <v>0.74399369944195559</v>
      </c>
      <c r="N28">
        <f>ABS('Appendix 5'!N9-'Working area'!N$2)/N13</f>
        <v>1</v>
      </c>
      <c r="O28">
        <f>ABS('Appendix 5'!O9-'Working area'!O$2)/O13</f>
        <v>0.75623103955333981</v>
      </c>
      <c r="P28">
        <f>ABS('Appendix 5'!P9-'Working area'!P$2)/P13</f>
        <v>0.44955283005130015</v>
      </c>
      <c r="Q28">
        <f>ABS('Appendix 5'!Q9-'Working area'!Q$2)/Q13</f>
        <v>0.23996508896938556</v>
      </c>
      <c r="R28">
        <f>ABS('Appendix 5'!R9-'Working area'!R$2)/R13</f>
        <v>0.1177137039029362</v>
      </c>
      <c r="S28">
        <f>ABS('Appendix 5'!S9-'Working area'!S$2)/S13</f>
        <v>1</v>
      </c>
      <c r="T28">
        <f>ABS('Appendix 5'!T9-'Working area'!T$2)/T13</f>
        <v>0.90563712165243782</v>
      </c>
      <c r="U28">
        <f>ABS('Appendix 5'!U9-'Working area'!U$2)/U13</f>
        <v>0.82179404673904766</v>
      </c>
      <c r="V28">
        <f>ABS('Appendix 5'!V9-'Working area'!V$2)/V13</f>
        <v>0.30571103852413378</v>
      </c>
      <c r="W28">
        <f>ABS('Appendix 5'!W9-'Working area'!W$2)/W13</f>
        <v>0.83544876052852024</v>
      </c>
      <c r="X28">
        <f>ABS('Appendix 5'!X9-'Working area'!X$2)/X13</f>
        <v>0.94967060325267771</v>
      </c>
      <c r="Y28">
        <f>ABS('Appendix 5'!Y9-'Working area'!Y$2)/Y13</f>
        <v>0.45292747175099501</v>
      </c>
      <c r="Z28">
        <f>ABS('Appendix 5'!Z9-'Working area'!Z$2)/Z13</f>
        <v>0.46013225504472166</v>
      </c>
      <c r="AA28">
        <f>ABS('Appendix 5'!AA9-'Working area'!AA$2)/AA13</f>
        <v>1</v>
      </c>
      <c r="AB28">
        <f>ABS('Appendix 5'!AB9-'Working area'!AB$2)/AB13</f>
        <v>0.76593053241586728</v>
      </c>
      <c r="AC28">
        <f>ABS('Appendix 5'!AC9-'Working area'!AC$2)/AC13</f>
        <v>0.41509366282016169</v>
      </c>
      <c r="AD28">
        <f>ABS('Appendix 5'!AD9-'Working area'!AD$2)/AD13</f>
        <v>0.48227029687966283</v>
      </c>
      <c r="AE28">
        <f>ABS('Appendix 5'!AE9-'Working area'!AE$2)/AE13</f>
        <v>0.855280589021579</v>
      </c>
      <c r="AF28">
        <f>ABS('Appendix 5'!AF9-'Working area'!AF$2)/AF13</f>
        <v>0.54746671678724168</v>
      </c>
      <c r="AG28">
        <f>ABS('Appendix 5'!AG9-'Working area'!AG$2)/AG13</f>
        <v>0.88343754374363581</v>
      </c>
      <c r="AH28">
        <f t="shared" si="0"/>
        <v>21.0944685628243</v>
      </c>
    </row>
    <row r="29" spans="1:34">
      <c r="B29">
        <f>'Appendix 5'!B10</f>
        <v>0</v>
      </c>
      <c r="C29">
        <f>ABS('Appendix 5'!C10-'Working area'!C$2)/C14</f>
        <v>0.58858817956987286</v>
      </c>
      <c r="D29">
        <f>ABS('Appendix 5'!D10-'Working area'!D$2)/D14</f>
        <v>0.63242476057853791</v>
      </c>
      <c r="E29">
        <f>ABS('Appendix 5'!E10-'Working area'!E$2)/E14</f>
        <v>0.75917259147540372</v>
      </c>
      <c r="F29">
        <f>ABS('Appendix 5'!F10-'Working area'!F$2)/F14</f>
        <v>0.69395273057061346</v>
      </c>
      <c r="G29">
        <f>ABS('Appendix 5'!G10-'Working area'!G$2)/G14</f>
        <v>0.67391293234094929</v>
      </c>
      <c r="H29">
        <f>ABS('Appendix 5'!H10-'Working area'!H$2)/H14</f>
        <v>0.9423264054656596</v>
      </c>
      <c r="I29">
        <f>ABS('Appendix 5'!I10-'Working area'!I$2)/I14</f>
        <v>0.72316492291942092</v>
      </c>
      <c r="J29">
        <f>ABS('Appendix 5'!J10-'Working area'!J$2)/J14</f>
        <v>1</v>
      </c>
      <c r="K29">
        <f>ABS('Appendix 5'!K10-'Working area'!K$2)/K14</f>
        <v>0.5693628680915942</v>
      </c>
      <c r="L29">
        <f>ABS('Appendix 5'!L10-'Working area'!L$2)/L14</f>
        <v>0.5233061707326524</v>
      </c>
      <c r="M29">
        <f>ABS('Appendix 5'!M10-'Working area'!M$2)/M14</f>
        <v>0.74399369944195559</v>
      </c>
      <c r="N29">
        <f>ABS('Appendix 5'!N10-'Working area'!N$2)/N14</f>
        <v>1</v>
      </c>
      <c r="O29">
        <f>ABS('Appendix 5'!O10-'Working area'!O$2)/O14</f>
        <v>0.75623103955333981</v>
      </c>
      <c r="P29">
        <f>ABS('Appendix 5'!P10-'Working area'!P$2)/P14</f>
        <v>0.44955283005130015</v>
      </c>
      <c r="Q29">
        <f>ABS('Appendix 5'!Q10-'Working area'!Q$2)/Q14</f>
        <v>0.23996508896938556</v>
      </c>
      <c r="R29">
        <f>ABS('Appendix 5'!R10-'Working area'!R$2)/R14</f>
        <v>0.1177137039029362</v>
      </c>
      <c r="S29">
        <f>ABS('Appendix 5'!S10-'Working area'!S$2)/S14</f>
        <v>1</v>
      </c>
      <c r="T29">
        <f>ABS('Appendix 5'!T10-'Working area'!T$2)/T14</f>
        <v>0.90563712165243782</v>
      </c>
      <c r="U29">
        <f>ABS('Appendix 5'!U10-'Working area'!U$2)/U14</f>
        <v>0.82179404673904766</v>
      </c>
      <c r="V29">
        <f>ABS('Appendix 5'!V10-'Working area'!V$2)/V14</f>
        <v>0.30571103852413378</v>
      </c>
      <c r="W29">
        <f>ABS('Appendix 5'!W10-'Working area'!W$2)/W14</f>
        <v>0.83544876052852024</v>
      </c>
      <c r="X29">
        <f>ABS('Appendix 5'!X10-'Working area'!X$2)/X14</f>
        <v>0.94967060325267771</v>
      </c>
      <c r="Y29">
        <f>ABS('Appendix 5'!Y10-'Working area'!Y$2)/Y14</f>
        <v>0.45292747175099501</v>
      </c>
      <c r="Z29">
        <f>ABS('Appendix 5'!Z10-'Working area'!Z$2)/Z14</f>
        <v>0.46013225504472166</v>
      </c>
      <c r="AA29">
        <f>ABS('Appendix 5'!AA10-'Working area'!AA$2)/AA14</f>
        <v>1</v>
      </c>
      <c r="AB29">
        <f>ABS('Appendix 5'!AB10-'Working area'!AB$2)/AB14</f>
        <v>0.76593053241586728</v>
      </c>
      <c r="AC29">
        <f>ABS('Appendix 5'!AC10-'Working area'!AC$2)/AC14</f>
        <v>0.41509366282016169</v>
      </c>
      <c r="AD29">
        <f>ABS('Appendix 5'!AD10-'Working area'!AD$2)/AD14</f>
        <v>0.48227029687966283</v>
      </c>
      <c r="AE29">
        <f>ABS('Appendix 5'!AE10-'Working area'!AE$2)/AE14</f>
        <v>0.855280589021579</v>
      </c>
      <c r="AF29">
        <f>ABS('Appendix 5'!AF10-'Working area'!AF$2)/AF14</f>
        <v>0.54746671678724168</v>
      </c>
      <c r="AG29">
        <f>ABS('Appendix 5'!AG10-'Working area'!AG$2)/AG14</f>
        <v>0.88343754374363581</v>
      </c>
      <c r="AH29">
        <f t="shared" si="0"/>
        <v>21.0944685628243</v>
      </c>
    </row>
    <row r="30" spans="1:34">
      <c r="B30">
        <f>'Appendix 5'!B11</f>
        <v>0</v>
      </c>
      <c r="C30">
        <f>ABS('Appendix 5'!C11-'Working area'!C$2)/C15</f>
        <v>0.58858817956987286</v>
      </c>
      <c r="D30">
        <f>ABS('Appendix 5'!D11-'Working area'!D$2)/D15</f>
        <v>0.63242476057853791</v>
      </c>
      <c r="E30">
        <f>ABS('Appendix 5'!E11-'Working area'!E$2)/E15</f>
        <v>0.75917259147540372</v>
      </c>
      <c r="F30">
        <f>ABS('Appendix 5'!F11-'Working area'!F$2)/F15</f>
        <v>0.69395273057061346</v>
      </c>
      <c r="G30">
        <f>ABS('Appendix 5'!G11-'Working area'!G$2)/G15</f>
        <v>0.67391293234094929</v>
      </c>
      <c r="H30">
        <f>ABS('Appendix 5'!H11-'Working area'!H$2)/H15</f>
        <v>0.9423264054656596</v>
      </c>
      <c r="I30">
        <f>ABS('Appendix 5'!I11-'Working area'!I$2)/I15</f>
        <v>0.72316492291942092</v>
      </c>
      <c r="J30">
        <f>ABS('Appendix 5'!J11-'Working area'!J$2)/J15</f>
        <v>1</v>
      </c>
      <c r="K30">
        <f>ABS('Appendix 5'!K11-'Working area'!K$2)/K15</f>
        <v>0.5693628680915942</v>
      </c>
      <c r="L30">
        <f>ABS('Appendix 5'!L11-'Working area'!L$2)/L15</f>
        <v>0.5233061707326524</v>
      </c>
      <c r="M30">
        <f>ABS('Appendix 5'!M11-'Working area'!M$2)/M15</f>
        <v>0.74399369944195559</v>
      </c>
      <c r="N30">
        <f>ABS('Appendix 5'!N11-'Working area'!N$2)/N15</f>
        <v>1</v>
      </c>
      <c r="O30">
        <f>ABS('Appendix 5'!O11-'Working area'!O$2)/O15</f>
        <v>0.75623103955333981</v>
      </c>
      <c r="P30">
        <f>ABS('Appendix 5'!P11-'Working area'!P$2)/P15</f>
        <v>0.44955283005130015</v>
      </c>
      <c r="Q30">
        <f>ABS('Appendix 5'!Q11-'Working area'!Q$2)/Q15</f>
        <v>0.23996508896938556</v>
      </c>
      <c r="R30">
        <f>ABS('Appendix 5'!R11-'Working area'!R$2)/R15</f>
        <v>0.1177137039029362</v>
      </c>
      <c r="S30">
        <f>ABS('Appendix 5'!S11-'Working area'!S$2)/S15</f>
        <v>1</v>
      </c>
      <c r="T30">
        <f>ABS('Appendix 5'!T11-'Working area'!T$2)/T15</f>
        <v>0.90563712165243782</v>
      </c>
      <c r="U30">
        <f>ABS('Appendix 5'!U11-'Working area'!U$2)/U15</f>
        <v>0.82179404673904766</v>
      </c>
      <c r="V30">
        <f>ABS('Appendix 5'!V11-'Working area'!V$2)/V15</f>
        <v>0.30571103852413378</v>
      </c>
      <c r="W30">
        <f>ABS('Appendix 5'!W11-'Working area'!W$2)/W15</f>
        <v>0.83544876052852024</v>
      </c>
      <c r="X30">
        <f>ABS('Appendix 5'!X11-'Working area'!X$2)/X15</f>
        <v>0.94967060325267771</v>
      </c>
      <c r="Y30">
        <f>ABS('Appendix 5'!Y11-'Working area'!Y$2)/Y15</f>
        <v>0.45292747175099501</v>
      </c>
      <c r="Z30">
        <f>ABS('Appendix 5'!Z11-'Working area'!Z$2)/Z15</f>
        <v>0.46013225504472166</v>
      </c>
      <c r="AA30">
        <f>ABS('Appendix 5'!AA11-'Working area'!AA$2)/AA15</f>
        <v>1</v>
      </c>
      <c r="AB30">
        <f>ABS('Appendix 5'!AB11-'Working area'!AB$2)/AB15</f>
        <v>0.76593053241586728</v>
      </c>
      <c r="AC30">
        <f>ABS('Appendix 5'!AC11-'Working area'!AC$2)/AC15</f>
        <v>0.41509366282016169</v>
      </c>
      <c r="AD30">
        <f>ABS('Appendix 5'!AD11-'Working area'!AD$2)/AD15</f>
        <v>0.48227029687966283</v>
      </c>
      <c r="AE30">
        <f>ABS('Appendix 5'!AE11-'Working area'!AE$2)/AE15</f>
        <v>0.855280589021579</v>
      </c>
      <c r="AF30">
        <f>ABS('Appendix 5'!AF11-'Working area'!AF$2)/AF15</f>
        <v>0.54746671678724168</v>
      </c>
      <c r="AG30">
        <f>ABS('Appendix 5'!AG11-'Working area'!AG$2)/AG15</f>
        <v>0.88343754374363581</v>
      </c>
      <c r="AH30">
        <f t="shared" si="0"/>
        <v>21.0944685628243</v>
      </c>
    </row>
    <row r="31" spans="1:34">
      <c r="B31">
        <f>'Appendix 5'!B12</f>
        <v>0</v>
      </c>
      <c r="C31">
        <f>ABS('Appendix 5'!C12-'Working area'!C$2)/C16</f>
        <v>0.58858817956987286</v>
      </c>
      <c r="D31">
        <f>ABS('Appendix 5'!D12-'Working area'!D$2)/D16</f>
        <v>0.63242476057853791</v>
      </c>
      <c r="E31">
        <f>ABS('Appendix 5'!E12-'Working area'!E$2)/E16</f>
        <v>0.75917259147540372</v>
      </c>
      <c r="F31">
        <f>ABS('Appendix 5'!F12-'Working area'!F$2)/F16</f>
        <v>0.69395273057061346</v>
      </c>
      <c r="G31">
        <f>ABS('Appendix 5'!G12-'Working area'!G$2)/G16</f>
        <v>0.67391293234094929</v>
      </c>
      <c r="H31">
        <f>ABS('Appendix 5'!H12-'Working area'!H$2)/H16</f>
        <v>0.9423264054656596</v>
      </c>
      <c r="I31">
        <f>ABS('Appendix 5'!I12-'Working area'!I$2)/I16</f>
        <v>0.72316492291942092</v>
      </c>
      <c r="J31">
        <f>ABS('Appendix 5'!J12-'Working area'!J$2)/J16</f>
        <v>1</v>
      </c>
      <c r="K31">
        <f>ABS('Appendix 5'!K12-'Working area'!K$2)/K16</f>
        <v>0.5693628680915942</v>
      </c>
      <c r="L31">
        <f>ABS('Appendix 5'!L12-'Working area'!L$2)/L16</f>
        <v>0.5233061707326524</v>
      </c>
      <c r="M31">
        <f>ABS('Appendix 5'!M12-'Working area'!M$2)/M16</f>
        <v>0.74399369944195559</v>
      </c>
      <c r="N31">
        <f>ABS('Appendix 5'!N12-'Working area'!N$2)/N16</f>
        <v>1</v>
      </c>
      <c r="O31">
        <f>ABS('Appendix 5'!O12-'Working area'!O$2)/O16</f>
        <v>0.75623103955333981</v>
      </c>
      <c r="P31">
        <f>ABS('Appendix 5'!P12-'Working area'!P$2)/P16</f>
        <v>0.44955283005130015</v>
      </c>
      <c r="Q31">
        <f>ABS('Appendix 5'!Q12-'Working area'!Q$2)/Q16</f>
        <v>0.23996508896938556</v>
      </c>
      <c r="R31">
        <f>ABS('Appendix 5'!R12-'Working area'!R$2)/R16</f>
        <v>0.1177137039029362</v>
      </c>
      <c r="S31">
        <f>ABS('Appendix 5'!S12-'Working area'!S$2)/S16</f>
        <v>1</v>
      </c>
      <c r="T31">
        <f>ABS('Appendix 5'!T12-'Working area'!T$2)/T16</f>
        <v>0.90563712165243782</v>
      </c>
      <c r="U31">
        <f>ABS('Appendix 5'!U12-'Working area'!U$2)/U16</f>
        <v>0.82179404673904766</v>
      </c>
      <c r="V31">
        <f>ABS('Appendix 5'!V12-'Working area'!V$2)/V16</f>
        <v>0.30571103852413378</v>
      </c>
      <c r="W31">
        <f>ABS('Appendix 5'!W12-'Working area'!W$2)/W16</f>
        <v>0.83544876052852024</v>
      </c>
      <c r="X31">
        <f>ABS('Appendix 5'!X12-'Working area'!X$2)/X16</f>
        <v>0.94967060325267771</v>
      </c>
      <c r="Y31">
        <f>ABS('Appendix 5'!Y12-'Working area'!Y$2)/Y16</f>
        <v>0.45292747175099501</v>
      </c>
      <c r="Z31">
        <f>ABS('Appendix 5'!Z12-'Working area'!Z$2)/Z16</f>
        <v>0.46013225504472166</v>
      </c>
      <c r="AA31">
        <f>ABS('Appendix 5'!AA12-'Working area'!AA$2)/AA16</f>
        <v>1</v>
      </c>
      <c r="AB31">
        <f>ABS('Appendix 5'!AB12-'Working area'!AB$2)/AB16</f>
        <v>0.76593053241586728</v>
      </c>
      <c r="AC31">
        <f>ABS('Appendix 5'!AC12-'Working area'!AC$2)/AC16</f>
        <v>0.41509366282016169</v>
      </c>
      <c r="AD31">
        <f>ABS('Appendix 5'!AD12-'Working area'!AD$2)/AD16</f>
        <v>0.48227029687966283</v>
      </c>
      <c r="AE31">
        <f>ABS('Appendix 5'!AE12-'Working area'!AE$2)/AE16</f>
        <v>0.855280589021579</v>
      </c>
      <c r="AF31">
        <f>ABS('Appendix 5'!AF12-'Working area'!AF$2)/AF16</f>
        <v>0.54746671678724168</v>
      </c>
      <c r="AG31">
        <f>ABS('Appendix 5'!AG12-'Working area'!AG$2)/AG16</f>
        <v>0.88343754374363581</v>
      </c>
      <c r="AH31">
        <f t="shared" si="0"/>
        <v>21.0944685628243</v>
      </c>
    </row>
    <row r="32" spans="1:34">
      <c r="B32">
        <f>'Appendix 5'!B13</f>
        <v>0</v>
      </c>
      <c r="C32">
        <f>ABS('Appendix 5'!C13-'Working area'!C$2)/C17</f>
        <v>0.58858817956987286</v>
      </c>
      <c r="D32">
        <f>ABS('Appendix 5'!D13-'Working area'!D$2)/D17</f>
        <v>0.63242476057853791</v>
      </c>
      <c r="E32">
        <f>ABS('Appendix 5'!E13-'Working area'!E$2)/E17</f>
        <v>0.75917259147540372</v>
      </c>
      <c r="F32">
        <f>ABS('Appendix 5'!F13-'Working area'!F$2)/F17</f>
        <v>0.69395273057061346</v>
      </c>
      <c r="G32">
        <f>ABS('Appendix 5'!G13-'Working area'!G$2)/G17</f>
        <v>0.67391293234094929</v>
      </c>
      <c r="H32">
        <f>ABS('Appendix 5'!H13-'Working area'!H$2)/H17</f>
        <v>0.9423264054656596</v>
      </c>
      <c r="I32">
        <f>ABS('Appendix 5'!I13-'Working area'!I$2)/I17</f>
        <v>0.72316492291942092</v>
      </c>
      <c r="J32">
        <f>ABS('Appendix 5'!J13-'Working area'!J$2)/J17</f>
        <v>1</v>
      </c>
      <c r="K32">
        <f>ABS('Appendix 5'!K13-'Working area'!K$2)/K17</f>
        <v>0.5693628680915942</v>
      </c>
      <c r="L32">
        <f>ABS('Appendix 5'!L13-'Working area'!L$2)/L17</f>
        <v>0.5233061707326524</v>
      </c>
      <c r="M32">
        <f>ABS('Appendix 5'!M13-'Working area'!M$2)/M17</f>
        <v>0.74399369944195559</v>
      </c>
      <c r="N32">
        <f>ABS('Appendix 5'!N13-'Working area'!N$2)/N17</f>
        <v>1</v>
      </c>
      <c r="O32">
        <f>ABS('Appendix 5'!O13-'Working area'!O$2)/O17</f>
        <v>0.75623103955333981</v>
      </c>
      <c r="P32">
        <f>ABS('Appendix 5'!P13-'Working area'!P$2)/P17</f>
        <v>0.44955283005130015</v>
      </c>
      <c r="Q32">
        <f>ABS('Appendix 5'!Q13-'Working area'!Q$2)/Q17</f>
        <v>0.23996508896938556</v>
      </c>
      <c r="R32">
        <f>ABS('Appendix 5'!R13-'Working area'!R$2)/R17</f>
        <v>0.1177137039029362</v>
      </c>
      <c r="S32">
        <f>ABS('Appendix 5'!S13-'Working area'!S$2)/S17</f>
        <v>1</v>
      </c>
      <c r="T32">
        <f>ABS('Appendix 5'!T13-'Working area'!T$2)/T17</f>
        <v>0.90563712165243782</v>
      </c>
      <c r="U32">
        <f>ABS('Appendix 5'!U13-'Working area'!U$2)/U17</f>
        <v>0.82179404673904766</v>
      </c>
      <c r="V32">
        <f>ABS('Appendix 5'!V13-'Working area'!V$2)/V17</f>
        <v>0.30571103852413378</v>
      </c>
      <c r="W32">
        <f>ABS('Appendix 5'!W13-'Working area'!W$2)/W17</f>
        <v>0.83544876052852024</v>
      </c>
      <c r="X32">
        <f>ABS('Appendix 5'!X13-'Working area'!X$2)/X17</f>
        <v>0.94967060325267771</v>
      </c>
      <c r="Y32">
        <f>ABS('Appendix 5'!Y13-'Working area'!Y$2)/Y17</f>
        <v>0.45292747175099501</v>
      </c>
      <c r="Z32">
        <f>ABS('Appendix 5'!Z13-'Working area'!Z$2)/Z17</f>
        <v>0.46013225504472166</v>
      </c>
      <c r="AA32">
        <f>ABS('Appendix 5'!AA13-'Working area'!AA$2)/AA17</f>
        <v>1</v>
      </c>
      <c r="AB32">
        <f>ABS('Appendix 5'!AB13-'Working area'!AB$2)/AB17</f>
        <v>0.76593053241586728</v>
      </c>
      <c r="AC32">
        <f>ABS('Appendix 5'!AC13-'Working area'!AC$2)/AC17</f>
        <v>0.41509366282016169</v>
      </c>
      <c r="AD32">
        <f>ABS('Appendix 5'!AD13-'Working area'!AD$2)/AD17</f>
        <v>0.48227029687966283</v>
      </c>
      <c r="AE32">
        <f>ABS('Appendix 5'!AE13-'Working area'!AE$2)/AE17</f>
        <v>0.855280589021579</v>
      </c>
      <c r="AF32">
        <f>ABS('Appendix 5'!AF13-'Working area'!AF$2)/AF17</f>
        <v>0.54746671678724168</v>
      </c>
      <c r="AG32">
        <f>ABS('Appendix 5'!AG13-'Working area'!AG$2)/AG17</f>
        <v>0.88343754374363581</v>
      </c>
      <c r="AH32">
        <f t="shared" si="0"/>
        <v>21.0944685628243</v>
      </c>
    </row>
    <row r="33" spans="1:34">
      <c r="B33">
        <f>'Appendix 5'!B14</f>
        <v>0</v>
      </c>
      <c r="C33">
        <f>ABS('Appendix 5'!C14-'Working area'!C$2)/C18</f>
        <v>0.58858817956987286</v>
      </c>
      <c r="D33">
        <f>ABS('Appendix 5'!D14-'Working area'!D$2)/D18</f>
        <v>0.63242476057853791</v>
      </c>
      <c r="E33">
        <f>ABS('Appendix 5'!E14-'Working area'!E$2)/E18</f>
        <v>0.75917259147540372</v>
      </c>
      <c r="F33">
        <f>ABS('Appendix 5'!F14-'Working area'!F$2)/F18</f>
        <v>0.69395273057061346</v>
      </c>
      <c r="G33">
        <f>ABS('Appendix 5'!G14-'Working area'!G$2)/G18</f>
        <v>0.67391293234094929</v>
      </c>
      <c r="H33">
        <f>ABS('Appendix 5'!H14-'Working area'!H$2)/H18</f>
        <v>0.9423264054656596</v>
      </c>
      <c r="I33">
        <f>ABS('Appendix 5'!I14-'Working area'!I$2)/I18</f>
        <v>0.72316492291942092</v>
      </c>
      <c r="J33">
        <f>ABS('Appendix 5'!J14-'Working area'!J$2)/J18</f>
        <v>1</v>
      </c>
      <c r="K33">
        <f>ABS('Appendix 5'!K14-'Working area'!K$2)/K18</f>
        <v>0.5693628680915942</v>
      </c>
      <c r="L33">
        <f>ABS('Appendix 5'!L14-'Working area'!L$2)/L18</f>
        <v>0.5233061707326524</v>
      </c>
      <c r="M33">
        <f>ABS('Appendix 5'!M14-'Working area'!M$2)/M18</f>
        <v>0.74399369944195559</v>
      </c>
      <c r="N33">
        <f>ABS('Appendix 5'!N14-'Working area'!N$2)/N18</f>
        <v>1</v>
      </c>
      <c r="O33">
        <f>ABS('Appendix 5'!O14-'Working area'!O$2)/O18</f>
        <v>0.75623103955333981</v>
      </c>
      <c r="P33">
        <f>ABS('Appendix 5'!P14-'Working area'!P$2)/P18</f>
        <v>0.44955283005130015</v>
      </c>
      <c r="Q33">
        <f>ABS('Appendix 5'!Q14-'Working area'!Q$2)/Q18</f>
        <v>0.23996508896938556</v>
      </c>
      <c r="R33">
        <f>ABS('Appendix 5'!R14-'Working area'!R$2)/R18</f>
        <v>0.1177137039029362</v>
      </c>
      <c r="S33">
        <f>ABS('Appendix 5'!S14-'Working area'!S$2)/S18</f>
        <v>1</v>
      </c>
      <c r="T33">
        <f>ABS('Appendix 5'!T14-'Working area'!T$2)/T18</f>
        <v>0.90563712165243782</v>
      </c>
      <c r="U33">
        <f>ABS('Appendix 5'!U14-'Working area'!U$2)/U18</f>
        <v>0.82179404673904766</v>
      </c>
      <c r="V33">
        <f>ABS('Appendix 5'!V14-'Working area'!V$2)/V18</f>
        <v>0.30571103852413378</v>
      </c>
      <c r="W33">
        <f>ABS('Appendix 5'!W14-'Working area'!W$2)/W18</f>
        <v>0.83544876052852024</v>
      </c>
      <c r="X33">
        <f>ABS('Appendix 5'!X14-'Working area'!X$2)/X18</f>
        <v>0.94967060325267771</v>
      </c>
      <c r="Y33">
        <f>ABS('Appendix 5'!Y14-'Working area'!Y$2)/Y18</f>
        <v>0.45292747175099501</v>
      </c>
      <c r="Z33">
        <f>ABS('Appendix 5'!Z14-'Working area'!Z$2)/Z18</f>
        <v>0.46013225504472166</v>
      </c>
      <c r="AA33">
        <f>ABS('Appendix 5'!AA14-'Working area'!AA$2)/AA18</f>
        <v>1</v>
      </c>
      <c r="AB33">
        <f>ABS('Appendix 5'!AB14-'Working area'!AB$2)/AB18</f>
        <v>0.76593053241586728</v>
      </c>
      <c r="AC33">
        <f>ABS('Appendix 5'!AC14-'Working area'!AC$2)/AC18</f>
        <v>0.41509366282016169</v>
      </c>
      <c r="AD33">
        <f>ABS('Appendix 5'!AD14-'Working area'!AD$2)/AD18</f>
        <v>0.48227029687966283</v>
      </c>
      <c r="AE33">
        <f>ABS('Appendix 5'!AE14-'Working area'!AE$2)/AE18</f>
        <v>0.855280589021579</v>
      </c>
      <c r="AF33">
        <f>ABS('Appendix 5'!AF14-'Working area'!AF$2)/AF18</f>
        <v>0.54746671678724168</v>
      </c>
      <c r="AG33">
        <f>ABS('Appendix 5'!AG14-'Working area'!AG$2)/AG18</f>
        <v>0.88343754374363581</v>
      </c>
      <c r="AH33">
        <f t="shared" si="0"/>
        <v>21.0944685628243</v>
      </c>
    </row>
    <row r="34" spans="1:34">
      <c r="B34">
        <f>'Appendix 5'!B15</f>
        <v>0</v>
      </c>
      <c r="C34">
        <f>ABS('Appendix 5'!C15-'Working area'!C$2)/C19</f>
        <v>0.58858817956987286</v>
      </c>
      <c r="D34">
        <f>ABS('Appendix 5'!D15-'Working area'!D$2)/D19</f>
        <v>0.63242476057853791</v>
      </c>
      <c r="E34">
        <f>ABS('Appendix 5'!E15-'Working area'!E$2)/E19</f>
        <v>0.75917259147540372</v>
      </c>
      <c r="F34">
        <f>ABS('Appendix 5'!F15-'Working area'!F$2)/F19</f>
        <v>0.69395273057061346</v>
      </c>
      <c r="G34">
        <f>ABS('Appendix 5'!G15-'Working area'!G$2)/G19</f>
        <v>0.67391293234094929</v>
      </c>
      <c r="H34">
        <f>ABS('Appendix 5'!H15-'Working area'!H$2)/H19</f>
        <v>0.9423264054656596</v>
      </c>
      <c r="I34">
        <f>ABS('Appendix 5'!I15-'Working area'!I$2)/I19</f>
        <v>0.72316492291942092</v>
      </c>
      <c r="J34">
        <f>ABS('Appendix 5'!J15-'Working area'!J$2)/J19</f>
        <v>1</v>
      </c>
      <c r="K34">
        <f>ABS('Appendix 5'!K15-'Working area'!K$2)/K19</f>
        <v>0.5693628680915942</v>
      </c>
      <c r="L34">
        <f>ABS('Appendix 5'!L15-'Working area'!L$2)/L19</f>
        <v>0.5233061707326524</v>
      </c>
      <c r="M34">
        <f>ABS('Appendix 5'!M15-'Working area'!M$2)/M19</f>
        <v>0.74399369944195559</v>
      </c>
      <c r="N34">
        <f>ABS('Appendix 5'!N15-'Working area'!N$2)/N19</f>
        <v>1</v>
      </c>
      <c r="O34">
        <f>ABS('Appendix 5'!O15-'Working area'!O$2)/O19</f>
        <v>0.75623103955333981</v>
      </c>
      <c r="P34">
        <f>ABS('Appendix 5'!P15-'Working area'!P$2)/P19</f>
        <v>0.44955283005130015</v>
      </c>
      <c r="Q34">
        <f>ABS('Appendix 5'!Q15-'Working area'!Q$2)/Q19</f>
        <v>0.23996508896938556</v>
      </c>
      <c r="R34">
        <f>ABS('Appendix 5'!R15-'Working area'!R$2)/R19</f>
        <v>0.1177137039029362</v>
      </c>
      <c r="S34">
        <f>ABS('Appendix 5'!S15-'Working area'!S$2)/S19</f>
        <v>1</v>
      </c>
      <c r="T34">
        <f>ABS('Appendix 5'!T15-'Working area'!T$2)/T19</f>
        <v>0.90563712165243782</v>
      </c>
      <c r="U34">
        <f>ABS('Appendix 5'!U15-'Working area'!U$2)/U19</f>
        <v>0.82179404673904766</v>
      </c>
      <c r="V34">
        <f>ABS('Appendix 5'!V15-'Working area'!V$2)/V19</f>
        <v>0.30571103852413378</v>
      </c>
      <c r="W34">
        <f>ABS('Appendix 5'!W15-'Working area'!W$2)/W19</f>
        <v>0.83544876052852024</v>
      </c>
      <c r="X34">
        <f>ABS('Appendix 5'!X15-'Working area'!X$2)/X19</f>
        <v>0.94967060325267771</v>
      </c>
      <c r="Y34">
        <f>ABS('Appendix 5'!Y15-'Working area'!Y$2)/Y19</f>
        <v>0.45292747175099501</v>
      </c>
      <c r="Z34">
        <f>ABS('Appendix 5'!Z15-'Working area'!Z$2)/Z19</f>
        <v>0.46013225504472166</v>
      </c>
      <c r="AA34">
        <f>ABS('Appendix 5'!AA15-'Working area'!AA$2)/AA19</f>
        <v>1</v>
      </c>
      <c r="AB34">
        <f>ABS('Appendix 5'!AB15-'Working area'!AB$2)/AB19</f>
        <v>0.76593053241586728</v>
      </c>
      <c r="AC34">
        <f>ABS('Appendix 5'!AC15-'Working area'!AC$2)/AC19</f>
        <v>0.41509366282016169</v>
      </c>
      <c r="AD34">
        <f>ABS('Appendix 5'!AD15-'Working area'!AD$2)/AD19</f>
        <v>0.48227029687966283</v>
      </c>
      <c r="AE34">
        <f>ABS('Appendix 5'!AE15-'Working area'!AE$2)/AE19</f>
        <v>0.855280589021579</v>
      </c>
      <c r="AF34">
        <f>ABS('Appendix 5'!AF15-'Working area'!AF$2)/AF19</f>
        <v>0.54746671678724168</v>
      </c>
      <c r="AG34">
        <f>ABS('Appendix 5'!AG15-'Working area'!AG$2)/AG19</f>
        <v>0.88343754374363581</v>
      </c>
      <c r="AH34">
        <f t="shared" si="0"/>
        <v>21.0944685628243</v>
      </c>
    </row>
    <row r="35" spans="1:34">
      <c r="B35">
        <f>'Appendix 5'!B16</f>
        <v>0</v>
      </c>
      <c r="C35">
        <f>ABS('Appendix 5'!C16-'Working area'!C$2)/C20</f>
        <v>0.58858817956987286</v>
      </c>
      <c r="D35">
        <f>ABS('Appendix 5'!D16-'Working area'!D$2)/D20</f>
        <v>0.63242476057853791</v>
      </c>
      <c r="E35">
        <f>ABS('Appendix 5'!E16-'Working area'!E$2)/E20</f>
        <v>0.75917259147540372</v>
      </c>
      <c r="F35">
        <f>ABS('Appendix 5'!F16-'Working area'!F$2)/F20</f>
        <v>0.69395273057061346</v>
      </c>
      <c r="G35">
        <f>ABS('Appendix 5'!G16-'Working area'!G$2)/G20</f>
        <v>0.67391293234094929</v>
      </c>
      <c r="H35">
        <f>ABS('Appendix 5'!H16-'Working area'!H$2)/H20</f>
        <v>0.9423264054656596</v>
      </c>
      <c r="I35">
        <f>ABS('Appendix 5'!I16-'Working area'!I$2)/I20</f>
        <v>0.72316492291942092</v>
      </c>
      <c r="J35">
        <f>ABS('Appendix 5'!J16-'Working area'!J$2)/J20</f>
        <v>1</v>
      </c>
      <c r="K35">
        <f>ABS('Appendix 5'!K16-'Working area'!K$2)/K20</f>
        <v>0.5693628680915942</v>
      </c>
      <c r="L35">
        <f>ABS('Appendix 5'!L16-'Working area'!L$2)/L20</f>
        <v>0.5233061707326524</v>
      </c>
      <c r="M35">
        <f>ABS('Appendix 5'!M16-'Working area'!M$2)/M20</f>
        <v>0.74399369944195559</v>
      </c>
      <c r="N35">
        <f>ABS('Appendix 5'!N16-'Working area'!N$2)/N20</f>
        <v>1</v>
      </c>
      <c r="O35">
        <f>ABS('Appendix 5'!O16-'Working area'!O$2)/O20</f>
        <v>0.75623103955333981</v>
      </c>
      <c r="P35">
        <f>ABS('Appendix 5'!P16-'Working area'!P$2)/P20</f>
        <v>0.44955283005130015</v>
      </c>
      <c r="Q35">
        <f>ABS('Appendix 5'!Q16-'Working area'!Q$2)/Q20</f>
        <v>0.23996508896938556</v>
      </c>
      <c r="R35">
        <f>ABS('Appendix 5'!R16-'Working area'!R$2)/R20</f>
        <v>0.1177137039029362</v>
      </c>
      <c r="S35">
        <f>ABS('Appendix 5'!S16-'Working area'!S$2)/S20</f>
        <v>1</v>
      </c>
      <c r="T35">
        <f>ABS('Appendix 5'!T16-'Working area'!T$2)/T20</f>
        <v>0.90563712165243782</v>
      </c>
      <c r="U35">
        <f>ABS('Appendix 5'!U16-'Working area'!U$2)/U20</f>
        <v>0.82179404673904766</v>
      </c>
      <c r="V35">
        <f>ABS('Appendix 5'!V16-'Working area'!V$2)/V20</f>
        <v>0.30571103852413378</v>
      </c>
      <c r="W35">
        <f>ABS('Appendix 5'!W16-'Working area'!W$2)/W20</f>
        <v>0.83544876052852024</v>
      </c>
      <c r="X35">
        <f>ABS('Appendix 5'!X16-'Working area'!X$2)/X20</f>
        <v>0.94967060325267771</v>
      </c>
      <c r="Y35">
        <f>ABS('Appendix 5'!Y16-'Working area'!Y$2)/Y20</f>
        <v>0.45292747175099501</v>
      </c>
      <c r="Z35">
        <f>ABS('Appendix 5'!Z16-'Working area'!Z$2)/Z20</f>
        <v>0.46013225504472166</v>
      </c>
      <c r="AA35">
        <f>ABS('Appendix 5'!AA16-'Working area'!AA$2)/AA20</f>
        <v>1</v>
      </c>
      <c r="AB35">
        <f>ABS('Appendix 5'!AB16-'Working area'!AB$2)/AB20</f>
        <v>0.76593053241586728</v>
      </c>
      <c r="AC35">
        <f>ABS('Appendix 5'!AC16-'Working area'!AC$2)/AC20</f>
        <v>0.41509366282016169</v>
      </c>
      <c r="AD35">
        <f>ABS('Appendix 5'!AD16-'Working area'!AD$2)/AD20</f>
        <v>0.48227029687966283</v>
      </c>
      <c r="AE35">
        <f>ABS('Appendix 5'!AE16-'Working area'!AE$2)/AE20</f>
        <v>0.855280589021579</v>
      </c>
      <c r="AF35">
        <f>ABS('Appendix 5'!AF16-'Working area'!AF$2)/AF20</f>
        <v>0.54746671678724168</v>
      </c>
      <c r="AG35">
        <f>ABS('Appendix 5'!AG16-'Working area'!AG$2)/AG20</f>
        <v>0.88343754374363581</v>
      </c>
      <c r="AH35">
        <f t="shared" si="0"/>
        <v>21.0944685628243</v>
      </c>
    </row>
    <row r="37" spans="1:34">
      <c r="A37" t="s">
        <v>46</v>
      </c>
      <c r="AH37" t="s">
        <v>51</v>
      </c>
    </row>
    <row r="38" spans="1:34">
      <c r="B38" t="str">
        <f>'Appendix 5'!B4</f>
        <v>Parschlug</v>
      </c>
      <c r="C38">
        <f>ABS('Appendix 5'!C4-'Working area'!C$3)/'Working area'!C8</f>
        <v>1</v>
      </c>
      <c r="D38">
        <f>ABS('Appendix 5'!D4-'Working area'!D$3)/'Working area'!D8</f>
        <v>1</v>
      </c>
      <c r="E38">
        <f>ABS('Appendix 5'!E4-'Working area'!E$3)/'Working area'!E8</f>
        <v>0.10257855893757285</v>
      </c>
      <c r="F38">
        <f>ABS('Appendix 5'!F4-'Working area'!F$3)/'Working area'!F8</f>
        <v>1</v>
      </c>
      <c r="G38">
        <f>ABS('Appendix 5'!G4-'Working area'!G$3)/'Working area'!G8</f>
        <v>1</v>
      </c>
      <c r="H38">
        <f>ABS('Appendix 5'!H4-'Working area'!H$3)/'Working area'!H8</f>
        <v>0.11957704566361567</v>
      </c>
      <c r="I38">
        <f>ABS('Appendix 5'!I4-'Working area'!I$3)/'Working area'!I8</f>
        <v>1</v>
      </c>
      <c r="J38">
        <f>ABS('Appendix 5'!J4-'Working area'!J$3)/'Working area'!J8</f>
        <v>0.87407673004575448</v>
      </c>
      <c r="K38">
        <f>ABS('Appendix 5'!K4-'Working area'!K$3)/'Working area'!K8</f>
        <v>1</v>
      </c>
      <c r="L38">
        <f>ABS('Appendix 5'!L4-'Working area'!L$3)/'Working area'!L8</f>
        <v>1</v>
      </c>
      <c r="M38">
        <f>ABS('Appendix 5'!M4-'Working area'!M$3)/'Working area'!M8</f>
        <v>0.42949382745079751</v>
      </c>
      <c r="N38">
        <f>ABS('Appendix 5'!N4-'Working area'!N$3)/'Working area'!N8</f>
        <v>0.73058378934480561</v>
      </c>
      <c r="O38">
        <f>ABS('Appendix 5'!O4-'Working area'!O$3)/'Working area'!O8</f>
        <v>1</v>
      </c>
      <c r="P38">
        <f>ABS('Appendix 5'!P4-'Working area'!P$3)/'Working area'!P8</f>
        <v>8.267285234592385E-2</v>
      </c>
      <c r="Q38">
        <f>ABS('Appendix 5'!Q4-'Working area'!Q$3)/'Working area'!Q8</f>
        <v>3.2537238417280845E-2</v>
      </c>
      <c r="R38">
        <f>ABS('Appendix 5'!R4-'Working area'!R$3)/'Working area'!R8</f>
        <v>7.262902228103979E-2</v>
      </c>
      <c r="S38">
        <f>ABS('Appendix 5'!S4-'Working area'!S$3)/'Working area'!S8</f>
        <v>0.26391992270464831</v>
      </c>
      <c r="T38">
        <f>ABS('Appendix 5'!T4-'Working area'!T$3)/'Working area'!T8</f>
        <v>0.91155493565702805</v>
      </c>
      <c r="U38">
        <f>ABS('Appendix 5'!U4-'Working area'!U$3)/'Working area'!U8</f>
        <v>0.360841543445033</v>
      </c>
      <c r="V38">
        <f>ABS('Appendix 5'!V4-'Working area'!V$3)/'Working area'!V8</f>
        <v>0.16439023816287285</v>
      </c>
      <c r="W38">
        <f>ABS('Appendix 5'!W4-'Working area'!W$3)/'Working area'!W8</f>
        <v>1</v>
      </c>
      <c r="X38">
        <f>ABS('Appendix 5'!X4-'Working area'!X$3)/'Working area'!X8</f>
        <v>1</v>
      </c>
      <c r="Y38">
        <f>ABS('Appendix 5'!Y4-'Working area'!Y$3)/'Working area'!Y8</f>
        <v>1</v>
      </c>
      <c r="Z38">
        <f>ABS('Appendix 5'!Z4-'Working area'!Z$3)/'Working area'!Z8</f>
        <v>1</v>
      </c>
      <c r="AA38">
        <f>ABS('Appendix 5'!AA4-'Working area'!AA$3)/'Working area'!AA8</f>
        <v>0.72421691243205888</v>
      </c>
      <c r="AB38">
        <f>ABS('Appendix 5'!AB4-'Working area'!AB$3)/'Working area'!AB8</f>
        <v>8.9206216430588472E-2</v>
      </c>
      <c r="AC38">
        <f>ABS('Appendix 5'!AC4-'Working area'!AC$3)/'Working area'!AC8</f>
        <v>0.97222741567559223</v>
      </c>
      <c r="AD38">
        <f>ABS('Appendix 5'!AD4-'Working area'!AD$3)/'Working area'!AD8</f>
        <v>0.55246560311088988</v>
      </c>
      <c r="AE38">
        <f>ABS('Appendix 5'!AE4-'Working area'!AE$3)/'Working area'!AE8</f>
        <v>0.57110183285885519</v>
      </c>
      <c r="AF38">
        <f>ABS('Appendix 5'!AF4-'Working area'!AF$3)/'Working area'!AF8</f>
        <v>0.1717793628155409</v>
      </c>
      <c r="AG38">
        <f>ABS('Appendix 5'!AG4-'Working area'!AG$3)/'Working area'!AG8</f>
        <v>2.9936050967302771E-2</v>
      </c>
      <c r="AH38">
        <f>SUM(C38:AG38)</f>
        <v>19.255789098747204</v>
      </c>
    </row>
    <row r="39" spans="1:34">
      <c r="B39">
        <f>'Appendix 5'!B5</f>
        <v>0</v>
      </c>
      <c r="C39">
        <f>ABS('Appendix 5'!C5-'Working area'!C$3)/'Working area'!C9</f>
        <v>1</v>
      </c>
      <c r="D39">
        <f>ABS('Appendix 5'!D5-'Working area'!D$3)/'Working area'!D9</f>
        <v>0.41548006235293916</v>
      </c>
      <c r="E39">
        <f>ABS('Appendix 5'!E5-'Working area'!E$3)/'Working area'!E9</f>
        <v>1</v>
      </c>
      <c r="F39">
        <f>ABS('Appendix 5'!F5-'Working area'!F$3)/'Working area'!F9</f>
        <v>1</v>
      </c>
      <c r="G39">
        <f>ABS('Appendix 5'!G5-'Working area'!G$3)/'Working area'!G9</f>
        <v>1</v>
      </c>
      <c r="H39">
        <f>ABS('Appendix 5'!H5-'Working area'!H$3)/'Working area'!H9</f>
        <v>1</v>
      </c>
      <c r="I39">
        <f>ABS('Appendix 5'!I5-'Working area'!I$3)/'Working area'!I9</f>
        <v>1</v>
      </c>
      <c r="J39">
        <f>ABS('Appendix 5'!J5-'Working area'!J$3)/'Working area'!J9</f>
        <v>0.89090532531529187</v>
      </c>
      <c r="K39">
        <f>ABS('Appendix 5'!K5-'Working area'!K$3)/'Working area'!K9</f>
        <v>1</v>
      </c>
      <c r="L39">
        <f>ABS('Appendix 5'!L5-'Working area'!L$3)/'Working area'!L9</f>
        <v>1</v>
      </c>
      <c r="M39">
        <f>ABS('Appendix 5'!M5-'Working area'!M$3)/'Working area'!M9</f>
        <v>1</v>
      </c>
      <c r="N39">
        <f>ABS('Appendix 5'!N5-'Working area'!N$3)/'Working area'!N9</f>
        <v>0.86253837307399306</v>
      </c>
      <c r="O39">
        <f>ABS('Appendix 5'!O5-'Working area'!O$3)/'Working area'!O9</f>
        <v>0.44513833198520864</v>
      </c>
      <c r="P39">
        <f>ABS('Appendix 5'!P5-'Working area'!P$3)/'Working area'!P9</f>
        <v>0.20110769126297864</v>
      </c>
      <c r="Q39">
        <f>ABS('Appendix 5'!Q5-'Working area'!Q$3)/'Working area'!Q9</f>
        <v>0.11410449352318067</v>
      </c>
      <c r="R39">
        <f>ABS('Appendix 5'!R5-'Working area'!R$3)/'Working area'!R9</f>
        <v>7.262902228103979E-2</v>
      </c>
      <c r="S39">
        <f>ABS('Appendix 5'!S5-'Working area'!S$3)/'Working area'!S9</f>
        <v>0.39853677840643581</v>
      </c>
      <c r="T39">
        <f>ABS('Appendix 5'!T5-'Working area'!T$3)/'Working area'!T9</f>
        <v>1</v>
      </c>
      <c r="U39">
        <f>ABS('Appendix 5'!U5-'Working area'!U$3)/'Working area'!U9</f>
        <v>1</v>
      </c>
      <c r="V39">
        <f>ABS('Appendix 5'!V5-'Working area'!V$3)/'Working area'!V9</f>
        <v>0.15654649769076859</v>
      </c>
      <c r="W39">
        <f>ABS('Appendix 5'!W5-'Working area'!W$3)/'Working area'!W9</f>
        <v>1</v>
      </c>
      <c r="X39">
        <f>ABS('Appendix 5'!X5-'Working area'!X$3)/'Working area'!X9</f>
        <v>1</v>
      </c>
      <c r="Y39">
        <f>ABS('Appendix 5'!Y5-'Working area'!Y$3)/'Working area'!Y9</f>
        <v>0.3615600476650373</v>
      </c>
      <c r="Z39">
        <f>ABS('Appendix 5'!Z5-'Working area'!Z$3)/'Working area'!Z9</f>
        <v>1</v>
      </c>
      <c r="AA39">
        <f>ABS('Appendix 5'!AA5-'Working area'!AA$3)/'Working area'!AA9</f>
        <v>0.83755006271239651</v>
      </c>
      <c r="AB39">
        <f>ABS('Appendix 5'!AB5-'Working area'!AB$3)/'Working area'!AB9</f>
        <v>0.65275339338231686</v>
      </c>
      <c r="AC39">
        <f>ABS('Appendix 5'!AC5-'Working area'!AC$3)/'Working area'!AC9</f>
        <v>0.45157861145824346</v>
      </c>
      <c r="AD39">
        <f>ABS('Appendix 5'!AD5-'Working area'!AD$3)/'Working area'!AD9</f>
        <v>0.77903928283705692</v>
      </c>
      <c r="AE39">
        <f>ABS('Appendix 5'!AE5-'Working area'!AE$3)/'Working area'!AE9</f>
        <v>1</v>
      </c>
      <c r="AF39">
        <f>ABS('Appendix 5'!AF5-'Working area'!AF$3)/'Working area'!AF9</f>
        <v>0.46708942748822835</v>
      </c>
      <c r="AG39">
        <f>ABS('Appendix 5'!AG5-'Working area'!AG$3)/'Working area'!AG9</f>
        <v>1</v>
      </c>
      <c r="AH39">
        <f t="shared" ref="AH39:AH50" si="1">SUM(C39:AG39)</f>
        <v>23.106557401435118</v>
      </c>
    </row>
    <row r="40" spans="1:34">
      <c r="B40">
        <f>'Appendix 5'!B6</f>
        <v>0</v>
      </c>
      <c r="C40">
        <f>ABS('Appendix 5'!C6-'Working area'!C$3)/'Working area'!C10</f>
        <v>1</v>
      </c>
      <c r="D40">
        <f>ABS('Appendix 5'!D6-'Working area'!D$3)/'Working area'!D10</f>
        <v>0.41548006235293916</v>
      </c>
      <c r="E40">
        <f>ABS('Appendix 5'!E6-'Working area'!E$3)/'Working area'!E10</f>
        <v>1</v>
      </c>
      <c r="F40">
        <f>ABS('Appendix 5'!F6-'Working area'!F$3)/'Working area'!F10</f>
        <v>1</v>
      </c>
      <c r="G40">
        <f>ABS('Appendix 5'!G6-'Working area'!G$3)/'Working area'!G10</f>
        <v>1</v>
      </c>
      <c r="H40">
        <f>ABS('Appendix 5'!H6-'Working area'!H$3)/'Working area'!H10</f>
        <v>1</v>
      </c>
      <c r="I40">
        <f>ABS('Appendix 5'!I6-'Working area'!I$3)/'Working area'!I10</f>
        <v>1</v>
      </c>
      <c r="J40">
        <f>ABS('Appendix 5'!J6-'Working area'!J$3)/'Working area'!J10</f>
        <v>0.89090532531529187</v>
      </c>
      <c r="K40">
        <f>ABS('Appendix 5'!K6-'Working area'!K$3)/'Working area'!K10</f>
        <v>1</v>
      </c>
      <c r="L40">
        <f>ABS('Appendix 5'!L6-'Working area'!L$3)/'Working area'!L10</f>
        <v>1</v>
      </c>
      <c r="M40">
        <f>ABS('Appendix 5'!M6-'Working area'!M$3)/'Working area'!M10</f>
        <v>1</v>
      </c>
      <c r="N40">
        <f>ABS('Appendix 5'!N6-'Working area'!N$3)/'Working area'!N10</f>
        <v>0.86253837307399306</v>
      </c>
      <c r="O40">
        <f>ABS('Appendix 5'!O6-'Working area'!O$3)/'Working area'!O10</f>
        <v>0.44513833198520864</v>
      </c>
      <c r="P40">
        <f>ABS('Appendix 5'!P6-'Working area'!P$3)/'Working area'!P10</f>
        <v>0.20110769126297864</v>
      </c>
      <c r="Q40">
        <f>ABS('Appendix 5'!Q6-'Working area'!Q$3)/'Working area'!Q10</f>
        <v>0.11410449352318067</v>
      </c>
      <c r="R40">
        <f>ABS('Appendix 5'!R6-'Working area'!R$3)/'Working area'!R10</f>
        <v>7.262902228103979E-2</v>
      </c>
      <c r="S40">
        <f>ABS('Appendix 5'!S6-'Working area'!S$3)/'Working area'!S10</f>
        <v>0.39853677840643581</v>
      </c>
      <c r="T40">
        <f>ABS('Appendix 5'!T6-'Working area'!T$3)/'Working area'!T10</f>
        <v>1</v>
      </c>
      <c r="U40">
        <f>ABS('Appendix 5'!U6-'Working area'!U$3)/'Working area'!U10</f>
        <v>1</v>
      </c>
      <c r="V40">
        <f>ABS('Appendix 5'!V6-'Working area'!V$3)/'Working area'!V10</f>
        <v>0.15654649769076859</v>
      </c>
      <c r="W40">
        <f>ABS('Appendix 5'!W6-'Working area'!W$3)/'Working area'!W10</f>
        <v>1</v>
      </c>
      <c r="X40">
        <f>ABS('Appendix 5'!X6-'Working area'!X$3)/'Working area'!X10</f>
        <v>1</v>
      </c>
      <c r="Y40">
        <f>ABS('Appendix 5'!Y6-'Working area'!Y$3)/'Working area'!Y10</f>
        <v>0.3615600476650373</v>
      </c>
      <c r="Z40">
        <f>ABS('Appendix 5'!Z6-'Working area'!Z$3)/'Working area'!Z10</f>
        <v>1</v>
      </c>
      <c r="AA40">
        <f>ABS('Appendix 5'!AA6-'Working area'!AA$3)/'Working area'!AA10</f>
        <v>0.83755006271239651</v>
      </c>
      <c r="AB40">
        <f>ABS('Appendix 5'!AB6-'Working area'!AB$3)/'Working area'!AB10</f>
        <v>0.65275339338231686</v>
      </c>
      <c r="AC40">
        <f>ABS('Appendix 5'!AC6-'Working area'!AC$3)/'Working area'!AC10</f>
        <v>0.45157861145824346</v>
      </c>
      <c r="AD40">
        <f>ABS('Appendix 5'!AD6-'Working area'!AD$3)/'Working area'!AD10</f>
        <v>0.77903928283705692</v>
      </c>
      <c r="AE40">
        <f>ABS('Appendix 5'!AE6-'Working area'!AE$3)/'Working area'!AE10</f>
        <v>1</v>
      </c>
      <c r="AF40">
        <f>ABS('Appendix 5'!AF6-'Working area'!AF$3)/'Working area'!AF10</f>
        <v>0.46708942748822835</v>
      </c>
      <c r="AG40">
        <f>ABS('Appendix 5'!AG6-'Working area'!AG$3)/'Working area'!AG10</f>
        <v>1</v>
      </c>
      <c r="AH40">
        <f t="shared" si="1"/>
        <v>23.106557401435118</v>
      </c>
    </row>
    <row r="41" spans="1:34">
      <c r="B41">
        <f>'Appendix 5'!B7</f>
        <v>0</v>
      </c>
      <c r="C41">
        <f>ABS('Appendix 5'!C7-'Working area'!C$3)/'Working area'!C11</f>
        <v>1</v>
      </c>
      <c r="D41">
        <f>ABS('Appendix 5'!D7-'Working area'!D$3)/'Working area'!D11</f>
        <v>0.41548006235293916</v>
      </c>
      <c r="E41">
        <f>ABS('Appendix 5'!E7-'Working area'!E$3)/'Working area'!E11</f>
        <v>1</v>
      </c>
      <c r="F41">
        <f>ABS('Appendix 5'!F7-'Working area'!F$3)/'Working area'!F11</f>
        <v>1</v>
      </c>
      <c r="G41">
        <f>ABS('Appendix 5'!G7-'Working area'!G$3)/'Working area'!G11</f>
        <v>1</v>
      </c>
      <c r="H41">
        <f>ABS('Appendix 5'!H7-'Working area'!H$3)/'Working area'!H11</f>
        <v>1</v>
      </c>
      <c r="I41">
        <f>ABS('Appendix 5'!I7-'Working area'!I$3)/'Working area'!I11</f>
        <v>1</v>
      </c>
      <c r="J41">
        <f>ABS('Appendix 5'!J7-'Working area'!J$3)/'Working area'!J11</f>
        <v>0.89090532531529187</v>
      </c>
      <c r="K41">
        <f>ABS('Appendix 5'!K7-'Working area'!K$3)/'Working area'!K11</f>
        <v>1</v>
      </c>
      <c r="L41">
        <f>ABS('Appendix 5'!L7-'Working area'!L$3)/'Working area'!L11</f>
        <v>1</v>
      </c>
      <c r="M41">
        <f>ABS('Appendix 5'!M7-'Working area'!M$3)/'Working area'!M11</f>
        <v>1</v>
      </c>
      <c r="N41">
        <f>ABS('Appendix 5'!N7-'Working area'!N$3)/'Working area'!N11</f>
        <v>0.86253837307399306</v>
      </c>
      <c r="O41">
        <f>ABS('Appendix 5'!O7-'Working area'!O$3)/'Working area'!O11</f>
        <v>0.44513833198520864</v>
      </c>
      <c r="P41">
        <f>ABS('Appendix 5'!P7-'Working area'!P$3)/'Working area'!P11</f>
        <v>0.20110769126297864</v>
      </c>
      <c r="Q41">
        <f>ABS('Appendix 5'!Q7-'Working area'!Q$3)/'Working area'!Q11</f>
        <v>0.11410449352318067</v>
      </c>
      <c r="R41">
        <f>ABS('Appendix 5'!R7-'Working area'!R$3)/'Working area'!R11</f>
        <v>7.262902228103979E-2</v>
      </c>
      <c r="S41">
        <f>ABS('Appendix 5'!S7-'Working area'!S$3)/'Working area'!S11</f>
        <v>0.39853677840643581</v>
      </c>
      <c r="T41">
        <f>ABS('Appendix 5'!T7-'Working area'!T$3)/'Working area'!T11</f>
        <v>1</v>
      </c>
      <c r="U41">
        <f>ABS('Appendix 5'!U7-'Working area'!U$3)/'Working area'!U11</f>
        <v>1</v>
      </c>
      <c r="V41">
        <f>ABS('Appendix 5'!V7-'Working area'!V$3)/'Working area'!V11</f>
        <v>0.15654649769076859</v>
      </c>
      <c r="W41">
        <f>ABS('Appendix 5'!W7-'Working area'!W$3)/'Working area'!W11</f>
        <v>1</v>
      </c>
      <c r="X41">
        <f>ABS('Appendix 5'!X7-'Working area'!X$3)/'Working area'!X11</f>
        <v>1</v>
      </c>
      <c r="Y41">
        <f>ABS('Appendix 5'!Y7-'Working area'!Y$3)/'Working area'!Y11</f>
        <v>0.3615600476650373</v>
      </c>
      <c r="Z41">
        <f>ABS('Appendix 5'!Z7-'Working area'!Z$3)/'Working area'!Z11</f>
        <v>1</v>
      </c>
      <c r="AA41">
        <f>ABS('Appendix 5'!AA7-'Working area'!AA$3)/'Working area'!AA11</f>
        <v>0.83755006271239651</v>
      </c>
      <c r="AB41">
        <f>ABS('Appendix 5'!AB7-'Working area'!AB$3)/'Working area'!AB11</f>
        <v>0.65275339338231686</v>
      </c>
      <c r="AC41">
        <f>ABS('Appendix 5'!AC7-'Working area'!AC$3)/'Working area'!AC11</f>
        <v>0.45157861145824346</v>
      </c>
      <c r="AD41">
        <f>ABS('Appendix 5'!AD7-'Working area'!AD$3)/'Working area'!AD11</f>
        <v>0.77903928283705692</v>
      </c>
      <c r="AE41">
        <f>ABS('Appendix 5'!AE7-'Working area'!AE$3)/'Working area'!AE11</f>
        <v>1</v>
      </c>
      <c r="AF41">
        <f>ABS('Appendix 5'!AF7-'Working area'!AF$3)/'Working area'!AF11</f>
        <v>0.46708942748822835</v>
      </c>
      <c r="AG41">
        <f>ABS('Appendix 5'!AG7-'Working area'!AG$3)/'Working area'!AG11</f>
        <v>1</v>
      </c>
      <c r="AH41">
        <f t="shared" si="1"/>
        <v>23.106557401435118</v>
      </c>
    </row>
    <row r="42" spans="1:34">
      <c r="B42">
        <f>'Appendix 5'!B8</f>
        <v>0</v>
      </c>
      <c r="C42">
        <f>ABS('Appendix 5'!C8-'Working area'!C$3)/'Working area'!C12</f>
        <v>1</v>
      </c>
      <c r="D42">
        <f>ABS('Appendix 5'!D8-'Working area'!D$3)/'Working area'!D12</f>
        <v>0.41548006235293916</v>
      </c>
      <c r="E42">
        <f>ABS('Appendix 5'!E8-'Working area'!E$3)/'Working area'!E12</f>
        <v>1</v>
      </c>
      <c r="F42">
        <f>ABS('Appendix 5'!F8-'Working area'!F$3)/'Working area'!F12</f>
        <v>1</v>
      </c>
      <c r="G42">
        <f>ABS('Appendix 5'!G8-'Working area'!G$3)/'Working area'!G12</f>
        <v>1</v>
      </c>
      <c r="H42">
        <f>ABS('Appendix 5'!H8-'Working area'!H$3)/'Working area'!H12</f>
        <v>1</v>
      </c>
      <c r="I42">
        <f>ABS('Appendix 5'!I8-'Working area'!I$3)/'Working area'!I12</f>
        <v>1</v>
      </c>
      <c r="J42">
        <f>ABS('Appendix 5'!J8-'Working area'!J$3)/'Working area'!J12</f>
        <v>0.89090532531529187</v>
      </c>
      <c r="K42">
        <f>ABS('Appendix 5'!K8-'Working area'!K$3)/'Working area'!K12</f>
        <v>1</v>
      </c>
      <c r="L42">
        <f>ABS('Appendix 5'!L8-'Working area'!L$3)/'Working area'!L12</f>
        <v>1</v>
      </c>
      <c r="M42">
        <f>ABS('Appendix 5'!M8-'Working area'!M$3)/'Working area'!M12</f>
        <v>1</v>
      </c>
      <c r="N42">
        <f>ABS('Appendix 5'!N8-'Working area'!N$3)/'Working area'!N12</f>
        <v>0.86253837307399306</v>
      </c>
      <c r="O42">
        <f>ABS('Appendix 5'!O8-'Working area'!O$3)/'Working area'!O12</f>
        <v>0.44513833198520864</v>
      </c>
      <c r="P42">
        <f>ABS('Appendix 5'!P8-'Working area'!P$3)/'Working area'!P12</f>
        <v>0.20110769126297864</v>
      </c>
      <c r="Q42">
        <f>ABS('Appendix 5'!Q8-'Working area'!Q$3)/'Working area'!Q12</f>
        <v>0.11410449352318067</v>
      </c>
      <c r="R42">
        <f>ABS('Appendix 5'!R8-'Working area'!R$3)/'Working area'!R12</f>
        <v>7.262902228103979E-2</v>
      </c>
      <c r="S42">
        <f>ABS('Appendix 5'!S8-'Working area'!S$3)/'Working area'!S12</f>
        <v>0.39853677840643581</v>
      </c>
      <c r="T42">
        <f>ABS('Appendix 5'!T8-'Working area'!T$3)/'Working area'!T12</f>
        <v>1</v>
      </c>
      <c r="U42">
        <f>ABS('Appendix 5'!U8-'Working area'!U$3)/'Working area'!U12</f>
        <v>1</v>
      </c>
      <c r="V42">
        <f>ABS('Appendix 5'!V8-'Working area'!V$3)/'Working area'!V12</f>
        <v>0.15654649769076859</v>
      </c>
      <c r="W42">
        <f>ABS('Appendix 5'!W8-'Working area'!W$3)/'Working area'!W12</f>
        <v>1</v>
      </c>
      <c r="X42">
        <f>ABS('Appendix 5'!X8-'Working area'!X$3)/'Working area'!X12</f>
        <v>1</v>
      </c>
      <c r="Y42">
        <f>ABS('Appendix 5'!Y8-'Working area'!Y$3)/'Working area'!Y12</f>
        <v>0.3615600476650373</v>
      </c>
      <c r="Z42">
        <f>ABS('Appendix 5'!Z8-'Working area'!Z$3)/'Working area'!Z12</f>
        <v>1</v>
      </c>
      <c r="AA42">
        <f>ABS('Appendix 5'!AA8-'Working area'!AA$3)/'Working area'!AA12</f>
        <v>0.83755006271239651</v>
      </c>
      <c r="AB42">
        <f>ABS('Appendix 5'!AB8-'Working area'!AB$3)/'Working area'!AB12</f>
        <v>0.65275339338231686</v>
      </c>
      <c r="AC42">
        <f>ABS('Appendix 5'!AC8-'Working area'!AC$3)/'Working area'!AC12</f>
        <v>0.45157861145824346</v>
      </c>
      <c r="AD42">
        <f>ABS('Appendix 5'!AD8-'Working area'!AD$3)/'Working area'!AD12</f>
        <v>0.77903928283705692</v>
      </c>
      <c r="AE42">
        <f>ABS('Appendix 5'!AE8-'Working area'!AE$3)/'Working area'!AE12</f>
        <v>1</v>
      </c>
      <c r="AF42">
        <f>ABS('Appendix 5'!AF8-'Working area'!AF$3)/'Working area'!AF12</f>
        <v>0.46708942748822835</v>
      </c>
      <c r="AG42">
        <f>ABS('Appendix 5'!AG8-'Working area'!AG$3)/'Working area'!AG12</f>
        <v>1</v>
      </c>
      <c r="AH42">
        <f t="shared" si="1"/>
        <v>23.106557401435118</v>
      </c>
    </row>
    <row r="43" spans="1:34">
      <c r="B43">
        <f>'Appendix 5'!B9</f>
        <v>0</v>
      </c>
      <c r="C43">
        <f>ABS('Appendix 5'!C9-'Working area'!C$3)/'Working area'!C13</f>
        <v>1</v>
      </c>
      <c r="D43">
        <f>ABS('Appendix 5'!D9-'Working area'!D$3)/'Working area'!D13</f>
        <v>0.41548006235293916</v>
      </c>
      <c r="E43">
        <f>ABS('Appendix 5'!E9-'Working area'!E$3)/'Working area'!E13</f>
        <v>1</v>
      </c>
      <c r="F43">
        <f>ABS('Appendix 5'!F9-'Working area'!F$3)/'Working area'!F13</f>
        <v>1</v>
      </c>
      <c r="G43">
        <f>ABS('Appendix 5'!G9-'Working area'!G$3)/'Working area'!G13</f>
        <v>1</v>
      </c>
      <c r="H43">
        <f>ABS('Appendix 5'!H9-'Working area'!H$3)/'Working area'!H13</f>
        <v>1</v>
      </c>
      <c r="I43">
        <f>ABS('Appendix 5'!I9-'Working area'!I$3)/'Working area'!I13</f>
        <v>1</v>
      </c>
      <c r="J43">
        <f>ABS('Appendix 5'!J9-'Working area'!J$3)/'Working area'!J13</f>
        <v>0.89090532531529187</v>
      </c>
      <c r="K43">
        <f>ABS('Appendix 5'!K9-'Working area'!K$3)/'Working area'!K13</f>
        <v>1</v>
      </c>
      <c r="L43">
        <f>ABS('Appendix 5'!L9-'Working area'!L$3)/'Working area'!L13</f>
        <v>1</v>
      </c>
      <c r="M43">
        <f>ABS('Appendix 5'!M9-'Working area'!M$3)/'Working area'!M13</f>
        <v>1</v>
      </c>
      <c r="N43">
        <f>ABS('Appendix 5'!N9-'Working area'!N$3)/'Working area'!N13</f>
        <v>0.86253837307399306</v>
      </c>
      <c r="O43">
        <f>ABS('Appendix 5'!O9-'Working area'!O$3)/'Working area'!O13</f>
        <v>0.44513833198520864</v>
      </c>
      <c r="P43">
        <f>ABS('Appendix 5'!P9-'Working area'!P$3)/'Working area'!P13</f>
        <v>0.20110769126297864</v>
      </c>
      <c r="Q43">
        <f>ABS('Appendix 5'!Q9-'Working area'!Q$3)/'Working area'!Q13</f>
        <v>0.11410449352318067</v>
      </c>
      <c r="R43">
        <f>ABS('Appendix 5'!R9-'Working area'!R$3)/'Working area'!R13</f>
        <v>7.262902228103979E-2</v>
      </c>
      <c r="S43">
        <f>ABS('Appendix 5'!S9-'Working area'!S$3)/'Working area'!S13</f>
        <v>0.39853677840643581</v>
      </c>
      <c r="T43">
        <f>ABS('Appendix 5'!T9-'Working area'!T$3)/'Working area'!T13</f>
        <v>1</v>
      </c>
      <c r="U43">
        <f>ABS('Appendix 5'!U9-'Working area'!U$3)/'Working area'!U13</f>
        <v>1</v>
      </c>
      <c r="V43">
        <f>ABS('Appendix 5'!V9-'Working area'!V$3)/'Working area'!V13</f>
        <v>0.15654649769076859</v>
      </c>
      <c r="W43">
        <f>ABS('Appendix 5'!W9-'Working area'!W$3)/'Working area'!W13</f>
        <v>1</v>
      </c>
      <c r="X43">
        <f>ABS('Appendix 5'!X9-'Working area'!X$3)/'Working area'!X13</f>
        <v>1</v>
      </c>
      <c r="Y43">
        <f>ABS('Appendix 5'!Y9-'Working area'!Y$3)/'Working area'!Y13</f>
        <v>0.3615600476650373</v>
      </c>
      <c r="Z43">
        <f>ABS('Appendix 5'!Z9-'Working area'!Z$3)/'Working area'!Z13</f>
        <v>1</v>
      </c>
      <c r="AA43">
        <f>ABS('Appendix 5'!AA9-'Working area'!AA$3)/'Working area'!AA13</f>
        <v>0.83755006271239651</v>
      </c>
      <c r="AB43">
        <f>ABS('Appendix 5'!AB9-'Working area'!AB$3)/'Working area'!AB13</f>
        <v>0.65275339338231686</v>
      </c>
      <c r="AC43">
        <f>ABS('Appendix 5'!AC9-'Working area'!AC$3)/'Working area'!AC13</f>
        <v>0.45157861145824346</v>
      </c>
      <c r="AD43">
        <f>ABS('Appendix 5'!AD9-'Working area'!AD$3)/'Working area'!AD13</f>
        <v>0.77903928283705692</v>
      </c>
      <c r="AE43">
        <f>ABS('Appendix 5'!AE9-'Working area'!AE$3)/'Working area'!AE13</f>
        <v>1</v>
      </c>
      <c r="AF43">
        <f>ABS('Appendix 5'!AF9-'Working area'!AF$3)/'Working area'!AF13</f>
        <v>0.46708942748822835</v>
      </c>
      <c r="AG43">
        <f>ABS('Appendix 5'!AG9-'Working area'!AG$3)/'Working area'!AG13</f>
        <v>1</v>
      </c>
      <c r="AH43">
        <f t="shared" si="1"/>
        <v>23.106557401435118</v>
      </c>
    </row>
    <row r="44" spans="1:34">
      <c r="B44">
        <f>'Appendix 5'!B10</f>
        <v>0</v>
      </c>
      <c r="C44">
        <f>ABS('Appendix 5'!C10-'Working area'!C$3)/'Working area'!C14</f>
        <v>1</v>
      </c>
      <c r="D44">
        <f>ABS('Appendix 5'!D10-'Working area'!D$3)/'Working area'!D14</f>
        <v>0.41548006235293916</v>
      </c>
      <c r="E44">
        <f>ABS('Appendix 5'!E10-'Working area'!E$3)/'Working area'!E14</f>
        <v>1</v>
      </c>
      <c r="F44">
        <f>ABS('Appendix 5'!F10-'Working area'!F$3)/'Working area'!F14</f>
        <v>1</v>
      </c>
      <c r="G44">
        <f>ABS('Appendix 5'!G10-'Working area'!G$3)/'Working area'!G14</f>
        <v>1</v>
      </c>
      <c r="H44">
        <f>ABS('Appendix 5'!H10-'Working area'!H$3)/'Working area'!H14</f>
        <v>1</v>
      </c>
      <c r="I44">
        <f>ABS('Appendix 5'!I10-'Working area'!I$3)/'Working area'!I14</f>
        <v>1</v>
      </c>
      <c r="J44">
        <f>ABS('Appendix 5'!J10-'Working area'!J$3)/'Working area'!J14</f>
        <v>0.89090532531529187</v>
      </c>
      <c r="K44">
        <f>ABS('Appendix 5'!K10-'Working area'!K$3)/'Working area'!K14</f>
        <v>1</v>
      </c>
      <c r="L44">
        <f>ABS('Appendix 5'!L10-'Working area'!L$3)/'Working area'!L14</f>
        <v>1</v>
      </c>
      <c r="M44">
        <f>ABS('Appendix 5'!M10-'Working area'!M$3)/'Working area'!M14</f>
        <v>1</v>
      </c>
      <c r="N44">
        <f>ABS('Appendix 5'!N10-'Working area'!N$3)/'Working area'!N14</f>
        <v>0.86253837307399306</v>
      </c>
      <c r="O44">
        <f>ABS('Appendix 5'!O10-'Working area'!O$3)/'Working area'!O14</f>
        <v>0.44513833198520864</v>
      </c>
      <c r="P44">
        <f>ABS('Appendix 5'!P10-'Working area'!P$3)/'Working area'!P14</f>
        <v>0.20110769126297864</v>
      </c>
      <c r="Q44">
        <f>ABS('Appendix 5'!Q10-'Working area'!Q$3)/'Working area'!Q14</f>
        <v>0.11410449352318067</v>
      </c>
      <c r="R44">
        <f>ABS('Appendix 5'!R10-'Working area'!R$3)/'Working area'!R14</f>
        <v>7.262902228103979E-2</v>
      </c>
      <c r="S44">
        <f>ABS('Appendix 5'!S10-'Working area'!S$3)/'Working area'!S14</f>
        <v>0.39853677840643581</v>
      </c>
      <c r="T44">
        <f>ABS('Appendix 5'!T10-'Working area'!T$3)/'Working area'!T14</f>
        <v>1</v>
      </c>
      <c r="U44">
        <f>ABS('Appendix 5'!U10-'Working area'!U$3)/'Working area'!U14</f>
        <v>1</v>
      </c>
      <c r="V44">
        <f>ABS('Appendix 5'!V10-'Working area'!V$3)/'Working area'!V14</f>
        <v>0.15654649769076859</v>
      </c>
      <c r="W44">
        <f>ABS('Appendix 5'!W10-'Working area'!W$3)/'Working area'!W14</f>
        <v>1</v>
      </c>
      <c r="X44">
        <f>ABS('Appendix 5'!X10-'Working area'!X$3)/'Working area'!X14</f>
        <v>1</v>
      </c>
      <c r="Y44">
        <f>ABS('Appendix 5'!Y10-'Working area'!Y$3)/'Working area'!Y14</f>
        <v>0.3615600476650373</v>
      </c>
      <c r="Z44">
        <f>ABS('Appendix 5'!Z10-'Working area'!Z$3)/'Working area'!Z14</f>
        <v>1</v>
      </c>
      <c r="AA44">
        <f>ABS('Appendix 5'!AA10-'Working area'!AA$3)/'Working area'!AA14</f>
        <v>0.83755006271239651</v>
      </c>
      <c r="AB44">
        <f>ABS('Appendix 5'!AB10-'Working area'!AB$3)/'Working area'!AB14</f>
        <v>0.65275339338231686</v>
      </c>
      <c r="AC44">
        <f>ABS('Appendix 5'!AC10-'Working area'!AC$3)/'Working area'!AC14</f>
        <v>0.45157861145824346</v>
      </c>
      <c r="AD44">
        <f>ABS('Appendix 5'!AD10-'Working area'!AD$3)/'Working area'!AD14</f>
        <v>0.77903928283705692</v>
      </c>
      <c r="AE44">
        <f>ABS('Appendix 5'!AE10-'Working area'!AE$3)/'Working area'!AE14</f>
        <v>1</v>
      </c>
      <c r="AF44">
        <f>ABS('Appendix 5'!AF10-'Working area'!AF$3)/'Working area'!AF14</f>
        <v>0.46708942748822835</v>
      </c>
      <c r="AG44">
        <f>ABS('Appendix 5'!AG10-'Working area'!AG$3)/'Working area'!AG14</f>
        <v>1</v>
      </c>
      <c r="AH44">
        <f t="shared" si="1"/>
        <v>23.106557401435118</v>
      </c>
    </row>
    <row r="45" spans="1:34">
      <c r="B45">
        <f>'Appendix 5'!B11</f>
        <v>0</v>
      </c>
      <c r="C45">
        <f>ABS('Appendix 5'!C11-'Working area'!C$3)/'Working area'!C15</f>
        <v>1</v>
      </c>
      <c r="D45">
        <f>ABS('Appendix 5'!D11-'Working area'!D$3)/'Working area'!D15</f>
        <v>0.41548006235293916</v>
      </c>
      <c r="E45">
        <f>ABS('Appendix 5'!E11-'Working area'!E$3)/'Working area'!E15</f>
        <v>1</v>
      </c>
      <c r="F45">
        <f>ABS('Appendix 5'!F11-'Working area'!F$3)/'Working area'!F15</f>
        <v>1</v>
      </c>
      <c r="G45">
        <f>ABS('Appendix 5'!G11-'Working area'!G$3)/'Working area'!G15</f>
        <v>1</v>
      </c>
      <c r="H45">
        <f>ABS('Appendix 5'!H11-'Working area'!H$3)/'Working area'!H15</f>
        <v>1</v>
      </c>
      <c r="I45">
        <f>ABS('Appendix 5'!I11-'Working area'!I$3)/'Working area'!I15</f>
        <v>1</v>
      </c>
      <c r="J45">
        <f>ABS('Appendix 5'!J11-'Working area'!J$3)/'Working area'!J15</f>
        <v>0.89090532531529187</v>
      </c>
      <c r="K45">
        <f>ABS('Appendix 5'!K11-'Working area'!K$3)/'Working area'!K15</f>
        <v>1</v>
      </c>
      <c r="L45">
        <f>ABS('Appendix 5'!L11-'Working area'!L$3)/'Working area'!L15</f>
        <v>1</v>
      </c>
      <c r="M45">
        <f>ABS('Appendix 5'!M11-'Working area'!M$3)/'Working area'!M15</f>
        <v>1</v>
      </c>
      <c r="N45">
        <f>ABS('Appendix 5'!N11-'Working area'!N$3)/'Working area'!N15</f>
        <v>0.86253837307399306</v>
      </c>
      <c r="O45">
        <f>ABS('Appendix 5'!O11-'Working area'!O$3)/'Working area'!O15</f>
        <v>0.44513833198520864</v>
      </c>
      <c r="P45">
        <f>ABS('Appendix 5'!P11-'Working area'!P$3)/'Working area'!P15</f>
        <v>0.20110769126297864</v>
      </c>
      <c r="Q45">
        <f>ABS('Appendix 5'!Q11-'Working area'!Q$3)/'Working area'!Q15</f>
        <v>0.11410449352318067</v>
      </c>
      <c r="R45">
        <f>ABS('Appendix 5'!R11-'Working area'!R$3)/'Working area'!R15</f>
        <v>7.262902228103979E-2</v>
      </c>
      <c r="S45">
        <f>ABS('Appendix 5'!S11-'Working area'!S$3)/'Working area'!S15</f>
        <v>0.39853677840643581</v>
      </c>
      <c r="T45">
        <f>ABS('Appendix 5'!T11-'Working area'!T$3)/'Working area'!T15</f>
        <v>1</v>
      </c>
      <c r="U45">
        <f>ABS('Appendix 5'!U11-'Working area'!U$3)/'Working area'!U15</f>
        <v>1</v>
      </c>
      <c r="V45">
        <f>ABS('Appendix 5'!V11-'Working area'!V$3)/'Working area'!V15</f>
        <v>0.15654649769076859</v>
      </c>
      <c r="W45">
        <f>ABS('Appendix 5'!W11-'Working area'!W$3)/'Working area'!W15</f>
        <v>1</v>
      </c>
      <c r="X45">
        <f>ABS('Appendix 5'!X11-'Working area'!X$3)/'Working area'!X15</f>
        <v>1</v>
      </c>
      <c r="Y45">
        <f>ABS('Appendix 5'!Y11-'Working area'!Y$3)/'Working area'!Y15</f>
        <v>0.3615600476650373</v>
      </c>
      <c r="Z45">
        <f>ABS('Appendix 5'!Z11-'Working area'!Z$3)/'Working area'!Z15</f>
        <v>1</v>
      </c>
      <c r="AA45">
        <f>ABS('Appendix 5'!AA11-'Working area'!AA$3)/'Working area'!AA15</f>
        <v>0.83755006271239651</v>
      </c>
      <c r="AB45">
        <f>ABS('Appendix 5'!AB11-'Working area'!AB$3)/'Working area'!AB15</f>
        <v>0.65275339338231686</v>
      </c>
      <c r="AC45">
        <f>ABS('Appendix 5'!AC11-'Working area'!AC$3)/'Working area'!AC15</f>
        <v>0.45157861145824346</v>
      </c>
      <c r="AD45">
        <f>ABS('Appendix 5'!AD11-'Working area'!AD$3)/'Working area'!AD15</f>
        <v>0.77903928283705692</v>
      </c>
      <c r="AE45">
        <f>ABS('Appendix 5'!AE11-'Working area'!AE$3)/'Working area'!AE15</f>
        <v>1</v>
      </c>
      <c r="AF45">
        <f>ABS('Appendix 5'!AF11-'Working area'!AF$3)/'Working area'!AF15</f>
        <v>0.46708942748822835</v>
      </c>
      <c r="AG45">
        <f>ABS('Appendix 5'!AG11-'Working area'!AG$3)/'Working area'!AG15</f>
        <v>1</v>
      </c>
      <c r="AH45">
        <f t="shared" si="1"/>
        <v>23.106557401435118</v>
      </c>
    </row>
    <row r="46" spans="1:34">
      <c r="B46">
        <f>'Appendix 5'!B12</f>
        <v>0</v>
      </c>
      <c r="C46">
        <f>ABS('Appendix 5'!C12-'Working area'!C$3)/'Working area'!C16</f>
        <v>1</v>
      </c>
      <c r="D46">
        <f>ABS('Appendix 5'!D12-'Working area'!D$3)/'Working area'!D16</f>
        <v>0.41548006235293916</v>
      </c>
      <c r="E46">
        <f>ABS('Appendix 5'!E12-'Working area'!E$3)/'Working area'!E16</f>
        <v>1</v>
      </c>
      <c r="F46">
        <f>ABS('Appendix 5'!F12-'Working area'!F$3)/'Working area'!F16</f>
        <v>1</v>
      </c>
      <c r="G46">
        <f>ABS('Appendix 5'!G12-'Working area'!G$3)/'Working area'!G16</f>
        <v>1</v>
      </c>
      <c r="H46">
        <f>ABS('Appendix 5'!H12-'Working area'!H$3)/'Working area'!H16</f>
        <v>1</v>
      </c>
      <c r="I46">
        <f>ABS('Appendix 5'!I12-'Working area'!I$3)/'Working area'!I16</f>
        <v>1</v>
      </c>
      <c r="J46">
        <f>ABS('Appendix 5'!J12-'Working area'!J$3)/'Working area'!J16</f>
        <v>0.89090532531529187</v>
      </c>
      <c r="K46">
        <f>ABS('Appendix 5'!K12-'Working area'!K$3)/'Working area'!K16</f>
        <v>1</v>
      </c>
      <c r="L46">
        <f>ABS('Appendix 5'!L12-'Working area'!L$3)/'Working area'!L16</f>
        <v>1</v>
      </c>
      <c r="M46">
        <f>ABS('Appendix 5'!M12-'Working area'!M$3)/'Working area'!M16</f>
        <v>1</v>
      </c>
      <c r="N46">
        <f>ABS('Appendix 5'!N12-'Working area'!N$3)/'Working area'!N16</f>
        <v>0.86253837307399306</v>
      </c>
      <c r="O46">
        <f>ABS('Appendix 5'!O12-'Working area'!O$3)/'Working area'!O16</f>
        <v>0.44513833198520864</v>
      </c>
      <c r="P46">
        <f>ABS('Appendix 5'!P12-'Working area'!P$3)/'Working area'!P16</f>
        <v>0.20110769126297864</v>
      </c>
      <c r="Q46">
        <f>ABS('Appendix 5'!Q12-'Working area'!Q$3)/'Working area'!Q16</f>
        <v>0.11410449352318067</v>
      </c>
      <c r="R46">
        <f>ABS('Appendix 5'!R12-'Working area'!R$3)/'Working area'!R16</f>
        <v>7.262902228103979E-2</v>
      </c>
      <c r="S46">
        <f>ABS('Appendix 5'!S12-'Working area'!S$3)/'Working area'!S16</f>
        <v>0.39853677840643581</v>
      </c>
      <c r="T46">
        <f>ABS('Appendix 5'!T12-'Working area'!T$3)/'Working area'!T16</f>
        <v>1</v>
      </c>
      <c r="U46">
        <f>ABS('Appendix 5'!U12-'Working area'!U$3)/'Working area'!U16</f>
        <v>1</v>
      </c>
      <c r="V46">
        <f>ABS('Appendix 5'!V12-'Working area'!V$3)/'Working area'!V16</f>
        <v>0.15654649769076859</v>
      </c>
      <c r="W46">
        <f>ABS('Appendix 5'!W12-'Working area'!W$3)/'Working area'!W16</f>
        <v>1</v>
      </c>
      <c r="X46">
        <f>ABS('Appendix 5'!X12-'Working area'!X$3)/'Working area'!X16</f>
        <v>1</v>
      </c>
      <c r="Y46">
        <f>ABS('Appendix 5'!Y12-'Working area'!Y$3)/'Working area'!Y16</f>
        <v>0.3615600476650373</v>
      </c>
      <c r="Z46">
        <f>ABS('Appendix 5'!Z12-'Working area'!Z$3)/'Working area'!Z16</f>
        <v>1</v>
      </c>
      <c r="AA46">
        <f>ABS('Appendix 5'!AA12-'Working area'!AA$3)/'Working area'!AA16</f>
        <v>0.83755006271239651</v>
      </c>
      <c r="AB46">
        <f>ABS('Appendix 5'!AB12-'Working area'!AB$3)/'Working area'!AB16</f>
        <v>0.65275339338231686</v>
      </c>
      <c r="AC46">
        <f>ABS('Appendix 5'!AC12-'Working area'!AC$3)/'Working area'!AC16</f>
        <v>0.45157861145824346</v>
      </c>
      <c r="AD46">
        <f>ABS('Appendix 5'!AD12-'Working area'!AD$3)/'Working area'!AD16</f>
        <v>0.77903928283705692</v>
      </c>
      <c r="AE46">
        <f>ABS('Appendix 5'!AE12-'Working area'!AE$3)/'Working area'!AE16</f>
        <v>1</v>
      </c>
      <c r="AF46">
        <f>ABS('Appendix 5'!AF12-'Working area'!AF$3)/'Working area'!AF16</f>
        <v>0.46708942748822835</v>
      </c>
      <c r="AG46">
        <f>ABS('Appendix 5'!AG12-'Working area'!AG$3)/'Working area'!AG16</f>
        <v>1</v>
      </c>
      <c r="AH46">
        <f t="shared" si="1"/>
        <v>23.106557401435118</v>
      </c>
    </row>
    <row r="47" spans="1:34">
      <c r="B47">
        <f>'Appendix 5'!B13</f>
        <v>0</v>
      </c>
      <c r="C47">
        <f>ABS('Appendix 5'!C13-'Working area'!C$3)/'Working area'!C17</f>
        <v>1</v>
      </c>
      <c r="D47">
        <f>ABS('Appendix 5'!D13-'Working area'!D$3)/'Working area'!D17</f>
        <v>0.41548006235293916</v>
      </c>
      <c r="E47">
        <f>ABS('Appendix 5'!E13-'Working area'!E$3)/'Working area'!E17</f>
        <v>1</v>
      </c>
      <c r="F47">
        <f>ABS('Appendix 5'!F13-'Working area'!F$3)/'Working area'!F17</f>
        <v>1</v>
      </c>
      <c r="G47">
        <f>ABS('Appendix 5'!G13-'Working area'!G$3)/'Working area'!G17</f>
        <v>1</v>
      </c>
      <c r="H47">
        <f>ABS('Appendix 5'!H13-'Working area'!H$3)/'Working area'!H17</f>
        <v>1</v>
      </c>
      <c r="I47">
        <f>ABS('Appendix 5'!I13-'Working area'!I$3)/'Working area'!I17</f>
        <v>1</v>
      </c>
      <c r="J47">
        <f>ABS('Appendix 5'!J13-'Working area'!J$3)/'Working area'!J17</f>
        <v>0.89090532531529187</v>
      </c>
      <c r="K47">
        <f>ABS('Appendix 5'!K13-'Working area'!K$3)/'Working area'!K17</f>
        <v>1</v>
      </c>
      <c r="L47">
        <f>ABS('Appendix 5'!L13-'Working area'!L$3)/'Working area'!L17</f>
        <v>1</v>
      </c>
      <c r="M47">
        <f>ABS('Appendix 5'!M13-'Working area'!M$3)/'Working area'!M17</f>
        <v>1</v>
      </c>
      <c r="N47">
        <f>ABS('Appendix 5'!N13-'Working area'!N$3)/'Working area'!N17</f>
        <v>0.86253837307399306</v>
      </c>
      <c r="O47">
        <f>ABS('Appendix 5'!O13-'Working area'!O$3)/'Working area'!O17</f>
        <v>0.44513833198520864</v>
      </c>
      <c r="P47">
        <f>ABS('Appendix 5'!P13-'Working area'!P$3)/'Working area'!P17</f>
        <v>0.20110769126297864</v>
      </c>
      <c r="Q47">
        <f>ABS('Appendix 5'!Q13-'Working area'!Q$3)/'Working area'!Q17</f>
        <v>0.11410449352318067</v>
      </c>
      <c r="R47">
        <f>ABS('Appendix 5'!R13-'Working area'!R$3)/'Working area'!R17</f>
        <v>7.262902228103979E-2</v>
      </c>
      <c r="S47">
        <f>ABS('Appendix 5'!S13-'Working area'!S$3)/'Working area'!S17</f>
        <v>0.39853677840643581</v>
      </c>
      <c r="T47">
        <f>ABS('Appendix 5'!T13-'Working area'!T$3)/'Working area'!T17</f>
        <v>1</v>
      </c>
      <c r="U47">
        <f>ABS('Appendix 5'!U13-'Working area'!U$3)/'Working area'!U17</f>
        <v>1</v>
      </c>
      <c r="V47">
        <f>ABS('Appendix 5'!V13-'Working area'!V$3)/'Working area'!V17</f>
        <v>0.15654649769076859</v>
      </c>
      <c r="W47">
        <f>ABS('Appendix 5'!W13-'Working area'!W$3)/'Working area'!W17</f>
        <v>1</v>
      </c>
      <c r="X47">
        <f>ABS('Appendix 5'!X13-'Working area'!X$3)/'Working area'!X17</f>
        <v>1</v>
      </c>
      <c r="Y47">
        <f>ABS('Appendix 5'!Y13-'Working area'!Y$3)/'Working area'!Y17</f>
        <v>0.3615600476650373</v>
      </c>
      <c r="Z47">
        <f>ABS('Appendix 5'!Z13-'Working area'!Z$3)/'Working area'!Z17</f>
        <v>1</v>
      </c>
      <c r="AA47">
        <f>ABS('Appendix 5'!AA13-'Working area'!AA$3)/'Working area'!AA17</f>
        <v>0.83755006271239651</v>
      </c>
      <c r="AB47">
        <f>ABS('Appendix 5'!AB13-'Working area'!AB$3)/'Working area'!AB17</f>
        <v>0.65275339338231686</v>
      </c>
      <c r="AC47">
        <f>ABS('Appendix 5'!AC13-'Working area'!AC$3)/'Working area'!AC17</f>
        <v>0.45157861145824346</v>
      </c>
      <c r="AD47">
        <f>ABS('Appendix 5'!AD13-'Working area'!AD$3)/'Working area'!AD17</f>
        <v>0.77903928283705692</v>
      </c>
      <c r="AE47">
        <f>ABS('Appendix 5'!AE13-'Working area'!AE$3)/'Working area'!AE17</f>
        <v>1</v>
      </c>
      <c r="AF47">
        <f>ABS('Appendix 5'!AF13-'Working area'!AF$3)/'Working area'!AF17</f>
        <v>0.46708942748822835</v>
      </c>
      <c r="AG47">
        <f>ABS('Appendix 5'!AG13-'Working area'!AG$3)/'Working area'!AG17</f>
        <v>1</v>
      </c>
      <c r="AH47">
        <f t="shared" si="1"/>
        <v>23.106557401435118</v>
      </c>
    </row>
    <row r="48" spans="1:34">
      <c r="B48">
        <f>'Appendix 5'!B14</f>
        <v>0</v>
      </c>
      <c r="C48">
        <f>ABS('Appendix 5'!C14-'Working area'!C$3)/'Working area'!C18</f>
        <v>1</v>
      </c>
      <c r="D48">
        <f>ABS('Appendix 5'!D14-'Working area'!D$3)/'Working area'!D18</f>
        <v>0.41548006235293916</v>
      </c>
      <c r="E48">
        <f>ABS('Appendix 5'!E14-'Working area'!E$3)/'Working area'!E18</f>
        <v>1</v>
      </c>
      <c r="F48">
        <f>ABS('Appendix 5'!F14-'Working area'!F$3)/'Working area'!F18</f>
        <v>1</v>
      </c>
      <c r="G48">
        <f>ABS('Appendix 5'!G14-'Working area'!G$3)/'Working area'!G18</f>
        <v>1</v>
      </c>
      <c r="H48">
        <f>ABS('Appendix 5'!H14-'Working area'!H$3)/'Working area'!H18</f>
        <v>1</v>
      </c>
      <c r="I48">
        <f>ABS('Appendix 5'!I14-'Working area'!I$3)/'Working area'!I18</f>
        <v>1</v>
      </c>
      <c r="J48">
        <f>ABS('Appendix 5'!J14-'Working area'!J$3)/'Working area'!J18</f>
        <v>0.89090532531529187</v>
      </c>
      <c r="K48">
        <f>ABS('Appendix 5'!K14-'Working area'!K$3)/'Working area'!K18</f>
        <v>1</v>
      </c>
      <c r="L48">
        <f>ABS('Appendix 5'!L14-'Working area'!L$3)/'Working area'!L18</f>
        <v>1</v>
      </c>
      <c r="M48">
        <f>ABS('Appendix 5'!M14-'Working area'!M$3)/'Working area'!M18</f>
        <v>1</v>
      </c>
      <c r="N48">
        <f>ABS('Appendix 5'!N14-'Working area'!N$3)/'Working area'!N18</f>
        <v>0.86253837307399306</v>
      </c>
      <c r="O48">
        <f>ABS('Appendix 5'!O14-'Working area'!O$3)/'Working area'!O18</f>
        <v>0.44513833198520864</v>
      </c>
      <c r="P48">
        <f>ABS('Appendix 5'!P14-'Working area'!P$3)/'Working area'!P18</f>
        <v>0.20110769126297864</v>
      </c>
      <c r="Q48">
        <f>ABS('Appendix 5'!Q14-'Working area'!Q$3)/'Working area'!Q18</f>
        <v>0.11410449352318067</v>
      </c>
      <c r="R48">
        <f>ABS('Appendix 5'!R14-'Working area'!R$3)/'Working area'!R18</f>
        <v>7.262902228103979E-2</v>
      </c>
      <c r="S48">
        <f>ABS('Appendix 5'!S14-'Working area'!S$3)/'Working area'!S18</f>
        <v>0.39853677840643581</v>
      </c>
      <c r="T48">
        <f>ABS('Appendix 5'!T14-'Working area'!T$3)/'Working area'!T18</f>
        <v>1</v>
      </c>
      <c r="U48">
        <f>ABS('Appendix 5'!U14-'Working area'!U$3)/'Working area'!U18</f>
        <v>1</v>
      </c>
      <c r="V48">
        <f>ABS('Appendix 5'!V14-'Working area'!V$3)/'Working area'!V18</f>
        <v>0.15654649769076859</v>
      </c>
      <c r="W48">
        <f>ABS('Appendix 5'!W14-'Working area'!W$3)/'Working area'!W18</f>
        <v>1</v>
      </c>
      <c r="X48">
        <f>ABS('Appendix 5'!X14-'Working area'!X$3)/'Working area'!X18</f>
        <v>1</v>
      </c>
      <c r="Y48">
        <f>ABS('Appendix 5'!Y14-'Working area'!Y$3)/'Working area'!Y18</f>
        <v>0.3615600476650373</v>
      </c>
      <c r="Z48">
        <f>ABS('Appendix 5'!Z14-'Working area'!Z$3)/'Working area'!Z18</f>
        <v>1</v>
      </c>
      <c r="AA48">
        <f>ABS('Appendix 5'!AA14-'Working area'!AA$3)/'Working area'!AA18</f>
        <v>0.83755006271239651</v>
      </c>
      <c r="AB48">
        <f>ABS('Appendix 5'!AB14-'Working area'!AB$3)/'Working area'!AB18</f>
        <v>0.65275339338231686</v>
      </c>
      <c r="AC48">
        <f>ABS('Appendix 5'!AC14-'Working area'!AC$3)/'Working area'!AC18</f>
        <v>0.45157861145824346</v>
      </c>
      <c r="AD48">
        <f>ABS('Appendix 5'!AD14-'Working area'!AD$3)/'Working area'!AD18</f>
        <v>0.77903928283705692</v>
      </c>
      <c r="AE48">
        <f>ABS('Appendix 5'!AE14-'Working area'!AE$3)/'Working area'!AE18</f>
        <v>1</v>
      </c>
      <c r="AF48">
        <f>ABS('Appendix 5'!AF14-'Working area'!AF$3)/'Working area'!AF18</f>
        <v>0.46708942748822835</v>
      </c>
      <c r="AG48">
        <f>ABS('Appendix 5'!AG14-'Working area'!AG$3)/'Working area'!AG18</f>
        <v>1</v>
      </c>
      <c r="AH48">
        <f t="shared" si="1"/>
        <v>23.106557401435118</v>
      </c>
    </row>
    <row r="49" spans="1:34">
      <c r="B49">
        <f>'Appendix 5'!B15</f>
        <v>0</v>
      </c>
      <c r="C49">
        <f>ABS('Appendix 5'!C15-'Working area'!C$3)/'Working area'!C19</f>
        <v>1</v>
      </c>
      <c r="D49">
        <f>ABS('Appendix 5'!D15-'Working area'!D$3)/'Working area'!D19</f>
        <v>0.41548006235293916</v>
      </c>
      <c r="E49">
        <f>ABS('Appendix 5'!E15-'Working area'!E$3)/'Working area'!E19</f>
        <v>1</v>
      </c>
      <c r="F49">
        <f>ABS('Appendix 5'!F15-'Working area'!F$3)/'Working area'!F19</f>
        <v>1</v>
      </c>
      <c r="G49">
        <f>ABS('Appendix 5'!G15-'Working area'!G$3)/'Working area'!G19</f>
        <v>1</v>
      </c>
      <c r="H49">
        <f>ABS('Appendix 5'!H15-'Working area'!H$3)/'Working area'!H19</f>
        <v>1</v>
      </c>
      <c r="I49">
        <f>ABS('Appendix 5'!I15-'Working area'!I$3)/'Working area'!I19</f>
        <v>1</v>
      </c>
      <c r="J49">
        <f>ABS('Appendix 5'!J15-'Working area'!J$3)/'Working area'!J19</f>
        <v>0.89090532531529187</v>
      </c>
      <c r="K49">
        <f>ABS('Appendix 5'!K15-'Working area'!K$3)/'Working area'!K19</f>
        <v>1</v>
      </c>
      <c r="L49">
        <f>ABS('Appendix 5'!L15-'Working area'!L$3)/'Working area'!L19</f>
        <v>1</v>
      </c>
      <c r="M49">
        <f>ABS('Appendix 5'!M15-'Working area'!M$3)/'Working area'!M19</f>
        <v>1</v>
      </c>
      <c r="N49">
        <f>ABS('Appendix 5'!N15-'Working area'!N$3)/'Working area'!N19</f>
        <v>0.86253837307399306</v>
      </c>
      <c r="O49">
        <f>ABS('Appendix 5'!O15-'Working area'!O$3)/'Working area'!O19</f>
        <v>0.44513833198520864</v>
      </c>
      <c r="P49">
        <f>ABS('Appendix 5'!P15-'Working area'!P$3)/'Working area'!P19</f>
        <v>0.20110769126297864</v>
      </c>
      <c r="Q49">
        <f>ABS('Appendix 5'!Q15-'Working area'!Q$3)/'Working area'!Q19</f>
        <v>0.11410449352318067</v>
      </c>
      <c r="R49">
        <f>ABS('Appendix 5'!R15-'Working area'!R$3)/'Working area'!R19</f>
        <v>7.262902228103979E-2</v>
      </c>
      <c r="S49">
        <f>ABS('Appendix 5'!S15-'Working area'!S$3)/'Working area'!S19</f>
        <v>0.39853677840643581</v>
      </c>
      <c r="T49">
        <f>ABS('Appendix 5'!T15-'Working area'!T$3)/'Working area'!T19</f>
        <v>1</v>
      </c>
      <c r="U49">
        <f>ABS('Appendix 5'!U15-'Working area'!U$3)/'Working area'!U19</f>
        <v>1</v>
      </c>
      <c r="V49">
        <f>ABS('Appendix 5'!V15-'Working area'!V$3)/'Working area'!V19</f>
        <v>0.15654649769076859</v>
      </c>
      <c r="W49">
        <f>ABS('Appendix 5'!W15-'Working area'!W$3)/'Working area'!W19</f>
        <v>1</v>
      </c>
      <c r="X49">
        <f>ABS('Appendix 5'!X15-'Working area'!X$3)/'Working area'!X19</f>
        <v>1</v>
      </c>
      <c r="Y49">
        <f>ABS('Appendix 5'!Y15-'Working area'!Y$3)/'Working area'!Y19</f>
        <v>0.3615600476650373</v>
      </c>
      <c r="Z49">
        <f>ABS('Appendix 5'!Z15-'Working area'!Z$3)/'Working area'!Z19</f>
        <v>1</v>
      </c>
      <c r="AA49">
        <f>ABS('Appendix 5'!AA15-'Working area'!AA$3)/'Working area'!AA19</f>
        <v>0.83755006271239651</v>
      </c>
      <c r="AB49">
        <f>ABS('Appendix 5'!AB15-'Working area'!AB$3)/'Working area'!AB19</f>
        <v>0.65275339338231686</v>
      </c>
      <c r="AC49">
        <f>ABS('Appendix 5'!AC15-'Working area'!AC$3)/'Working area'!AC19</f>
        <v>0.45157861145824346</v>
      </c>
      <c r="AD49">
        <f>ABS('Appendix 5'!AD15-'Working area'!AD$3)/'Working area'!AD19</f>
        <v>0.77903928283705692</v>
      </c>
      <c r="AE49">
        <f>ABS('Appendix 5'!AE15-'Working area'!AE$3)/'Working area'!AE19</f>
        <v>1</v>
      </c>
      <c r="AF49">
        <f>ABS('Appendix 5'!AF15-'Working area'!AF$3)/'Working area'!AF19</f>
        <v>0.46708942748822835</v>
      </c>
      <c r="AG49">
        <f>ABS('Appendix 5'!AG15-'Working area'!AG$3)/'Working area'!AG19</f>
        <v>1</v>
      </c>
      <c r="AH49">
        <f t="shared" si="1"/>
        <v>23.106557401435118</v>
      </c>
    </row>
    <row r="50" spans="1:34">
      <c r="B50">
        <f>'Appendix 5'!B16</f>
        <v>0</v>
      </c>
      <c r="C50">
        <f>ABS('Appendix 5'!C16-'Working area'!C$3)/'Working area'!C20</f>
        <v>1</v>
      </c>
      <c r="D50">
        <f>ABS('Appendix 5'!D16-'Working area'!D$3)/'Working area'!D20</f>
        <v>0.41548006235293916</v>
      </c>
      <c r="E50">
        <f>ABS('Appendix 5'!E16-'Working area'!E$3)/'Working area'!E20</f>
        <v>1</v>
      </c>
      <c r="F50">
        <f>ABS('Appendix 5'!F16-'Working area'!F$3)/'Working area'!F20</f>
        <v>1</v>
      </c>
      <c r="G50">
        <f>ABS('Appendix 5'!G16-'Working area'!G$3)/'Working area'!G20</f>
        <v>1</v>
      </c>
      <c r="H50">
        <f>ABS('Appendix 5'!H16-'Working area'!H$3)/'Working area'!H20</f>
        <v>1</v>
      </c>
      <c r="I50">
        <f>ABS('Appendix 5'!I16-'Working area'!I$3)/'Working area'!I20</f>
        <v>1</v>
      </c>
      <c r="J50">
        <f>ABS('Appendix 5'!J16-'Working area'!J$3)/'Working area'!J20</f>
        <v>0.89090532531529187</v>
      </c>
      <c r="K50">
        <f>ABS('Appendix 5'!K16-'Working area'!K$3)/'Working area'!K20</f>
        <v>1</v>
      </c>
      <c r="L50">
        <f>ABS('Appendix 5'!L16-'Working area'!L$3)/'Working area'!L20</f>
        <v>1</v>
      </c>
      <c r="M50">
        <f>ABS('Appendix 5'!M16-'Working area'!M$3)/'Working area'!M20</f>
        <v>1</v>
      </c>
      <c r="N50">
        <f>ABS('Appendix 5'!N16-'Working area'!N$3)/'Working area'!N20</f>
        <v>0.86253837307399306</v>
      </c>
      <c r="O50">
        <f>ABS('Appendix 5'!O16-'Working area'!O$3)/'Working area'!O20</f>
        <v>0.44513833198520864</v>
      </c>
      <c r="P50">
        <f>ABS('Appendix 5'!P16-'Working area'!P$3)/'Working area'!P20</f>
        <v>0.20110769126297864</v>
      </c>
      <c r="Q50">
        <f>ABS('Appendix 5'!Q16-'Working area'!Q$3)/'Working area'!Q20</f>
        <v>0.11410449352318067</v>
      </c>
      <c r="R50">
        <f>ABS('Appendix 5'!R16-'Working area'!R$3)/'Working area'!R20</f>
        <v>7.262902228103979E-2</v>
      </c>
      <c r="S50">
        <f>ABS('Appendix 5'!S16-'Working area'!S$3)/'Working area'!S20</f>
        <v>0.39853677840643581</v>
      </c>
      <c r="T50">
        <f>ABS('Appendix 5'!T16-'Working area'!T$3)/'Working area'!T20</f>
        <v>1</v>
      </c>
      <c r="U50">
        <f>ABS('Appendix 5'!U16-'Working area'!U$3)/'Working area'!U20</f>
        <v>1</v>
      </c>
      <c r="V50">
        <f>ABS('Appendix 5'!V16-'Working area'!V$3)/'Working area'!V20</f>
        <v>0.15654649769076859</v>
      </c>
      <c r="W50">
        <f>ABS('Appendix 5'!W16-'Working area'!W$3)/'Working area'!W20</f>
        <v>1</v>
      </c>
      <c r="X50">
        <f>ABS('Appendix 5'!X16-'Working area'!X$3)/'Working area'!X20</f>
        <v>1</v>
      </c>
      <c r="Y50">
        <f>ABS('Appendix 5'!Y16-'Working area'!Y$3)/'Working area'!Y20</f>
        <v>0.3615600476650373</v>
      </c>
      <c r="Z50">
        <f>ABS('Appendix 5'!Z16-'Working area'!Z$3)/'Working area'!Z20</f>
        <v>1</v>
      </c>
      <c r="AA50">
        <f>ABS('Appendix 5'!AA16-'Working area'!AA$3)/'Working area'!AA20</f>
        <v>0.83755006271239651</v>
      </c>
      <c r="AB50">
        <f>ABS('Appendix 5'!AB16-'Working area'!AB$3)/'Working area'!AB20</f>
        <v>0.65275339338231686</v>
      </c>
      <c r="AC50">
        <f>ABS('Appendix 5'!AC16-'Working area'!AC$3)/'Working area'!AC20</f>
        <v>0.45157861145824346</v>
      </c>
      <c r="AD50">
        <f>ABS('Appendix 5'!AD16-'Working area'!AD$3)/'Working area'!AD20</f>
        <v>0.77903928283705692</v>
      </c>
      <c r="AE50">
        <f>ABS('Appendix 5'!AE16-'Working area'!AE$3)/'Working area'!AE20</f>
        <v>1</v>
      </c>
      <c r="AF50">
        <f>ABS('Appendix 5'!AF16-'Working area'!AF$3)/'Working area'!AF20</f>
        <v>0.46708942748822835</v>
      </c>
      <c r="AG50">
        <f>ABS('Appendix 5'!AG16-'Working area'!AG$3)/'Working area'!AG20</f>
        <v>1</v>
      </c>
      <c r="AH50">
        <f t="shared" si="1"/>
        <v>23.106557401435118</v>
      </c>
    </row>
    <row r="52" spans="1:34">
      <c r="A52" t="s">
        <v>47</v>
      </c>
      <c r="AH52" t="s">
        <v>51</v>
      </c>
    </row>
    <row r="53" spans="1:34">
      <c r="B53" t="str">
        <f>'Appendix 5'!B4</f>
        <v>Parschlug</v>
      </c>
      <c r="C53">
        <f>ABS('Appendix 5'!C4-'Working area'!C$4)/'Working area'!C8</f>
        <v>4.8978786509558551E-2</v>
      </c>
      <c r="D53">
        <f>ABS('Appendix 5'!D4-'Working area'!D$4)/'Working area'!D8</f>
        <v>6.4991494754257917E-2</v>
      </c>
      <c r="E53">
        <f>ABS('Appendix 5'!E4-'Working area'!E$4)/'Working area'!E8</f>
        <v>0.39621774664719817</v>
      </c>
      <c r="F53">
        <f>ABS('Appendix 5'!F4-'Working area'!F$4)/'Working area'!F8</f>
        <v>0.37440501633763529</v>
      </c>
      <c r="G53">
        <f>ABS('Appendix 5'!G4-'Working area'!G$4)/'Working area'!G8</f>
        <v>0.16794962389724069</v>
      </c>
      <c r="H53">
        <f>ABS('Appendix 5'!H4-'Working area'!H$4)/'Working area'!H8</f>
        <v>0.14840829535818217</v>
      </c>
      <c r="I53">
        <f>ABS('Appendix 5'!I4-'Working area'!I$4)/'Working area'!I8</f>
        <v>0.46017236063817496</v>
      </c>
      <c r="J53">
        <f>ABS('Appendix 5'!J4-'Working area'!J$4)/'Working area'!J8</f>
        <v>8.6816647756942297E-2</v>
      </c>
      <c r="K53">
        <f>ABS('Appendix 5'!K4-'Working area'!K$4)/'Working area'!K8</f>
        <v>2.5896931396259083E-2</v>
      </c>
      <c r="L53">
        <f>ABS('Appendix 5'!L4-'Working area'!L$4)/'Working area'!L8</f>
        <v>6.480504606734426E-2</v>
      </c>
      <c r="M53">
        <f>ABS('Appendix 5'!M4-'Working area'!M$4)/'Working area'!M8</f>
        <v>1</v>
      </c>
      <c r="N53">
        <f>ABS('Appendix 5'!N4-'Working area'!N$4)/'Working area'!N8</f>
        <v>0.91748128775438476</v>
      </c>
      <c r="O53">
        <f>ABS('Appendix 5'!O4-'Working area'!O$4)/'Working area'!O8</f>
        <v>0.25426994023835842</v>
      </c>
      <c r="P53">
        <f>ABS('Appendix 5'!P4-'Working area'!P$4)/'Working area'!P8</f>
        <v>1</v>
      </c>
      <c r="Q53">
        <f>ABS('Appendix 5'!Q4-'Working area'!Q$4)/'Working area'!Q8</f>
        <v>0.7690455483736669</v>
      </c>
      <c r="R53">
        <f>ABS('Appendix 5'!R4-'Working area'!R$4)/'Working area'!R8</f>
        <v>0.77155551663290434</v>
      </c>
      <c r="S53">
        <f>ABS('Appendix 5'!S4-'Working area'!S$4)/'Working area'!S8</f>
        <v>3.8625265642958012E-2</v>
      </c>
      <c r="T53">
        <f>ABS('Appendix 5'!T4-'Working area'!T$4)/'Working area'!T8</f>
        <v>1</v>
      </c>
      <c r="U53">
        <f>ABS('Appendix 5'!U4-'Working area'!U$4)/'Working area'!U8</f>
        <v>1</v>
      </c>
      <c r="V53">
        <f>ABS('Appendix 5'!V4-'Working area'!V$4)/'Working area'!V8</f>
        <v>1</v>
      </c>
      <c r="W53">
        <f>ABS('Appendix 5'!W4-'Working area'!W$4)/'Working area'!W8</f>
        <v>0.41805158434421674</v>
      </c>
      <c r="X53">
        <f>ABS('Appendix 5'!X4-'Working area'!X$4)/'Working area'!X8</f>
        <v>0.26661998226533729</v>
      </c>
      <c r="Y53">
        <f>ABS('Appendix 5'!Y4-'Working area'!Y$4)/'Working area'!Y8</f>
        <v>2.3355923881620316E-2</v>
      </c>
      <c r="Z53">
        <f>ABS('Appendix 5'!Z4-'Working area'!Z$4)/'Working area'!Z8</f>
        <v>0.24656421734374451</v>
      </c>
      <c r="AA53">
        <f>ABS('Appendix 5'!AA4-'Working area'!AA$4)/'Working area'!AA8</f>
        <v>0.27221409060823221</v>
      </c>
      <c r="AB53">
        <f>ABS('Appendix 5'!AB4-'Working area'!AB$4)/'Working area'!AB8</f>
        <v>1</v>
      </c>
      <c r="AC53">
        <f>ABS('Appendix 5'!AC4-'Working area'!AC$4)/'Working area'!AC8</f>
        <v>0.5547654258103516</v>
      </c>
      <c r="AD53">
        <f>ABS('Appendix 5'!AD4-'Working area'!AD$4)/'Working area'!AD8</f>
        <v>0.38109195249025984</v>
      </c>
      <c r="AE53">
        <f>ABS('Appendix 5'!AE4-'Working area'!AE$4)/'Working area'!AE8</f>
        <v>1</v>
      </c>
      <c r="AF53">
        <f>ABS('Appendix 5'!AF4-'Working area'!AF$4)/'Working area'!AF8</f>
        <v>1</v>
      </c>
      <c r="AG53">
        <f>ABS('Appendix 5'!AG4-'Working area'!AG$4)/'Working area'!AG8</f>
        <v>0.98184078160775379</v>
      </c>
      <c r="AH53">
        <f>SUM(C53:AG53)</f>
        <v>15.734123466356586</v>
      </c>
    </row>
    <row r="54" spans="1:34">
      <c r="B54">
        <f>'Appendix 5'!B5</f>
        <v>0</v>
      </c>
      <c r="C54">
        <f>ABS('Appendix 5'!C5-'Working area'!C$4)/'Working area'!C9</f>
        <v>0.33576513430593041</v>
      </c>
      <c r="D54">
        <f>ABS('Appendix 5'!D5-'Working area'!D$4)/'Working area'!D9</f>
        <v>0.71903226716362278</v>
      </c>
      <c r="E54">
        <f>ABS('Appendix 5'!E5-'Working area'!E$4)/'Working area'!E9</f>
        <v>0.68613424436408232</v>
      </c>
      <c r="F54">
        <f>ABS('Appendix 5'!F5-'Working area'!F$4)/'Working area'!F9</f>
        <v>0.23745223399672635</v>
      </c>
      <c r="G54">
        <f>ABS('Appendix 5'!G5-'Working area'!G$4)/'Working area'!G9</f>
        <v>0.50368076251773441</v>
      </c>
      <c r="H54">
        <f>ABS('Appendix 5'!H5-'Working area'!H$4)/'Working area'!H9</f>
        <v>0.9839595983522228</v>
      </c>
      <c r="I54">
        <f>ABS('Appendix 5'!I5-'Working area'!I$4)/'Working area'!I9</f>
        <v>0.46607842525965232</v>
      </c>
      <c r="J54">
        <f>ABS('Appendix 5'!J5-'Working area'!J$4)/'Working area'!J9</f>
        <v>5.8427336964408799E-2</v>
      </c>
      <c r="K54">
        <f>ABS('Appendix 5'!K5-'Working area'!K$4)/'Working area'!K9</f>
        <v>8.9424195045366126E-2</v>
      </c>
      <c r="L54">
        <f>ABS('Appendix 5'!L5-'Working area'!L$4)/'Working area'!L9</f>
        <v>0.13704096319250778</v>
      </c>
      <c r="M54">
        <f>ABS('Appendix 5'!M5-'Working area'!M$4)/'Working area'!M9</f>
        <v>0.28952173348935156</v>
      </c>
      <c r="N54">
        <f>ABS('Appendix 5'!N5-'Working area'!N$4)/'Working area'!N9</f>
        <v>0.70462031822235105</v>
      </c>
      <c r="O54">
        <f>ABS('Appendix 5'!O5-'Working area'!O$4)/'Working area'!O9</f>
        <v>1</v>
      </c>
      <c r="P54">
        <f>ABS('Appendix 5'!P5-'Working area'!P$4)/'Working area'!P9</f>
        <v>1</v>
      </c>
      <c r="Q54">
        <f>ABS('Appendix 5'!Q5-'Working area'!Q$4)/'Working area'!Q9</f>
        <v>0.78851743031238852</v>
      </c>
      <c r="R54">
        <f>ABS('Appendix 5'!R5-'Working area'!R$4)/'Working area'!R9</f>
        <v>0.77155551663290434</v>
      </c>
      <c r="S54">
        <f>ABS('Appendix 5'!S5-'Working area'!S$4)/'Working area'!S9</f>
        <v>0.15132209446904174</v>
      </c>
      <c r="T54">
        <f>ABS('Appendix 5'!T5-'Working area'!T$4)/'Working area'!T9</f>
        <v>0.13069763531863571</v>
      </c>
      <c r="U54">
        <f>ABS('Appendix 5'!U5-'Working area'!U$4)/'Working area'!U9</f>
        <v>0.488734754190149</v>
      </c>
      <c r="V54">
        <f>ABS('Appendix 5'!V5-'Working area'!V$4)/'Working area'!V9</f>
        <v>1</v>
      </c>
      <c r="W54">
        <f>ABS('Appendix 5'!W5-'Working area'!W$4)/'Working area'!W9</f>
        <v>0.55830462173502315</v>
      </c>
      <c r="X54">
        <f>ABS('Appendix 5'!X5-'Working area'!X$4)/'Working area'!X9</f>
        <v>0.42097084982357175</v>
      </c>
      <c r="Y54">
        <f>ABS('Appendix 5'!Y5-'Working area'!Y$4)/'Working area'!Y9</f>
        <v>0.93681344869665928</v>
      </c>
      <c r="Z54">
        <f>ABS('Appendix 5'!Z5-'Working area'!Z$4)/'Working area'!Z9</f>
        <v>0.18769993012564581</v>
      </c>
      <c r="AA54">
        <f>ABS('Appendix 5'!AA5-'Working area'!AA$4)/'Working area'!AA9</f>
        <v>0.57129794875341056</v>
      </c>
      <c r="AB54">
        <f>ABS('Appendix 5'!AB5-'Working area'!AB$4)/'Working area'!AB9</f>
        <v>1</v>
      </c>
      <c r="AC54">
        <f>ABS('Appendix 5'!AC5-'Working area'!AC$4)/'Working area'!AC9</f>
        <v>1</v>
      </c>
      <c r="AD54">
        <f>ABS('Appendix 5'!AD5-'Working area'!AD$4)/'Working area'!AD9</f>
        <v>0.89268056911142302</v>
      </c>
      <c r="AE54">
        <f>ABS('Appendix 5'!AE5-'Working area'!AE$4)/'Working area'!AE9</f>
        <v>0.16001580121608558</v>
      </c>
      <c r="AF54">
        <f>ABS('Appendix 5'!AF5-'Working area'!AF$4)/'Working area'!AF9</f>
        <v>1</v>
      </c>
      <c r="AG54">
        <f>ABS('Appendix 5'!AG5-'Working area'!AG$4)/'Working area'!AG9</f>
        <v>0.15867088245501798</v>
      </c>
      <c r="AH54">
        <f t="shared" ref="AH54:AH65" si="2">SUM(C54:AG54)</f>
        <v>17.428418695713912</v>
      </c>
    </row>
    <row r="55" spans="1:34">
      <c r="B55">
        <f>'Appendix 5'!B6</f>
        <v>0</v>
      </c>
      <c r="C55">
        <f>ABS('Appendix 5'!C6-'Working area'!C$4)/'Working area'!C10</f>
        <v>0.33576513430593041</v>
      </c>
      <c r="D55">
        <f>ABS('Appendix 5'!D6-'Working area'!D$4)/'Working area'!D10</f>
        <v>0.71903226716362278</v>
      </c>
      <c r="E55">
        <f>ABS('Appendix 5'!E6-'Working area'!E$4)/'Working area'!E10</f>
        <v>0.68613424436408232</v>
      </c>
      <c r="F55">
        <f>ABS('Appendix 5'!F6-'Working area'!F$4)/'Working area'!F10</f>
        <v>0.23745223399672635</v>
      </c>
      <c r="G55">
        <f>ABS('Appendix 5'!G6-'Working area'!G$4)/'Working area'!G10</f>
        <v>0.50368076251773441</v>
      </c>
      <c r="H55">
        <f>ABS('Appendix 5'!H6-'Working area'!H$4)/'Working area'!H10</f>
        <v>0.9839595983522228</v>
      </c>
      <c r="I55">
        <f>ABS('Appendix 5'!I6-'Working area'!I$4)/'Working area'!I10</f>
        <v>0.46607842525965232</v>
      </c>
      <c r="J55">
        <f>ABS('Appendix 5'!J6-'Working area'!J$4)/'Working area'!J10</f>
        <v>5.8427336964408799E-2</v>
      </c>
      <c r="K55">
        <f>ABS('Appendix 5'!K6-'Working area'!K$4)/'Working area'!K10</f>
        <v>8.9424195045366126E-2</v>
      </c>
      <c r="L55">
        <f>ABS('Appendix 5'!L6-'Working area'!L$4)/'Working area'!L10</f>
        <v>0.13704096319250778</v>
      </c>
      <c r="M55">
        <f>ABS('Appendix 5'!M6-'Working area'!M$4)/'Working area'!M10</f>
        <v>0.28952173348935156</v>
      </c>
      <c r="N55">
        <f>ABS('Appendix 5'!N6-'Working area'!N$4)/'Working area'!N10</f>
        <v>0.70462031822235105</v>
      </c>
      <c r="O55">
        <f>ABS('Appendix 5'!O6-'Working area'!O$4)/'Working area'!O10</f>
        <v>1</v>
      </c>
      <c r="P55">
        <f>ABS('Appendix 5'!P6-'Working area'!P$4)/'Working area'!P10</f>
        <v>1</v>
      </c>
      <c r="Q55">
        <f>ABS('Appendix 5'!Q6-'Working area'!Q$4)/'Working area'!Q10</f>
        <v>0.78851743031238852</v>
      </c>
      <c r="R55">
        <f>ABS('Appendix 5'!R6-'Working area'!R$4)/'Working area'!R10</f>
        <v>0.77155551663290434</v>
      </c>
      <c r="S55">
        <f>ABS('Appendix 5'!S6-'Working area'!S$4)/'Working area'!S10</f>
        <v>0.15132209446904174</v>
      </c>
      <c r="T55">
        <f>ABS('Appendix 5'!T6-'Working area'!T$4)/'Working area'!T10</f>
        <v>0.13069763531863571</v>
      </c>
      <c r="U55">
        <f>ABS('Appendix 5'!U6-'Working area'!U$4)/'Working area'!U10</f>
        <v>0.488734754190149</v>
      </c>
      <c r="V55">
        <f>ABS('Appendix 5'!V6-'Working area'!V$4)/'Working area'!V10</f>
        <v>1</v>
      </c>
      <c r="W55">
        <f>ABS('Appendix 5'!W6-'Working area'!W$4)/'Working area'!W10</f>
        <v>0.55830462173502315</v>
      </c>
      <c r="X55">
        <f>ABS('Appendix 5'!X6-'Working area'!X$4)/'Working area'!X10</f>
        <v>0.42097084982357175</v>
      </c>
      <c r="Y55">
        <f>ABS('Appendix 5'!Y6-'Working area'!Y$4)/'Working area'!Y10</f>
        <v>0.93681344869665928</v>
      </c>
      <c r="Z55">
        <f>ABS('Appendix 5'!Z6-'Working area'!Z$4)/'Working area'!Z10</f>
        <v>0.18769993012564581</v>
      </c>
      <c r="AA55">
        <f>ABS('Appendix 5'!AA6-'Working area'!AA$4)/'Working area'!AA10</f>
        <v>0.57129794875341056</v>
      </c>
      <c r="AB55">
        <f>ABS('Appendix 5'!AB6-'Working area'!AB$4)/'Working area'!AB10</f>
        <v>1</v>
      </c>
      <c r="AC55">
        <f>ABS('Appendix 5'!AC6-'Working area'!AC$4)/'Working area'!AC10</f>
        <v>1</v>
      </c>
      <c r="AD55">
        <f>ABS('Appendix 5'!AD6-'Working area'!AD$4)/'Working area'!AD10</f>
        <v>0.89268056911142302</v>
      </c>
      <c r="AE55">
        <f>ABS('Appendix 5'!AE6-'Working area'!AE$4)/'Working area'!AE10</f>
        <v>0.16001580121608558</v>
      </c>
      <c r="AF55">
        <f>ABS('Appendix 5'!AF6-'Working area'!AF$4)/'Working area'!AF10</f>
        <v>1</v>
      </c>
      <c r="AG55">
        <f>ABS('Appendix 5'!AG6-'Working area'!AG$4)/'Working area'!AG10</f>
        <v>0.15867088245501798</v>
      </c>
      <c r="AH55">
        <f t="shared" si="2"/>
        <v>17.428418695713912</v>
      </c>
    </row>
    <row r="56" spans="1:34">
      <c r="B56">
        <f>'Appendix 5'!B7</f>
        <v>0</v>
      </c>
      <c r="C56">
        <f>ABS('Appendix 5'!C7-'Working area'!C$4)/'Working area'!C11</f>
        <v>0.33576513430593041</v>
      </c>
      <c r="D56">
        <f>ABS('Appendix 5'!D7-'Working area'!D$4)/'Working area'!D11</f>
        <v>0.71903226716362278</v>
      </c>
      <c r="E56">
        <f>ABS('Appendix 5'!E7-'Working area'!E$4)/'Working area'!E11</f>
        <v>0.68613424436408232</v>
      </c>
      <c r="F56">
        <f>ABS('Appendix 5'!F7-'Working area'!F$4)/'Working area'!F11</f>
        <v>0.23745223399672635</v>
      </c>
      <c r="G56">
        <f>ABS('Appendix 5'!G7-'Working area'!G$4)/'Working area'!G11</f>
        <v>0.50368076251773441</v>
      </c>
      <c r="H56">
        <f>ABS('Appendix 5'!H7-'Working area'!H$4)/'Working area'!H11</f>
        <v>0.9839595983522228</v>
      </c>
      <c r="I56">
        <f>ABS('Appendix 5'!I7-'Working area'!I$4)/'Working area'!I11</f>
        <v>0.46607842525965232</v>
      </c>
      <c r="J56">
        <f>ABS('Appendix 5'!J7-'Working area'!J$4)/'Working area'!J11</f>
        <v>5.8427336964408799E-2</v>
      </c>
      <c r="K56">
        <f>ABS('Appendix 5'!K7-'Working area'!K$4)/'Working area'!K11</f>
        <v>8.9424195045366126E-2</v>
      </c>
      <c r="L56">
        <f>ABS('Appendix 5'!L7-'Working area'!L$4)/'Working area'!L11</f>
        <v>0.13704096319250778</v>
      </c>
      <c r="M56">
        <f>ABS('Appendix 5'!M7-'Working area'!M$4)/'Working area'!M11</f>
        <v>0.28952173348935156</v>
      </c>
      <c r="N56">
        <f>ABS('Appendix 5'!N7-'Working area'!N$4)/'Working area'!N11</f>
        <v>0.70462031822235105</v>
      </c>
      <c r="O56">
        <f>ABS('Appendix 5'!O7-'Working area'!O$4)/'Working area'!O11</f>
        <v>1</v>
      </c>
      <c r="P56">
        <f>ABS('Appendix 5'!P7-'Working area'!P$4)/'Working area'!P11</f>
        <v>1</v>
      </c>
      <c r="Q56">
        <f>ABS('Appendix 5'!Q7-'Working area'!Q$4)/'Working area'!Q11</f>
        <v>0.78851743031238852</v>
      </c>
      <c r="R56">
        <f>ABS('Appendix 5'!R7-'Working area'!R$4)/'Working area'!R11</f>
        <v>0.77155551663290434</v>
      </c>
      <c r="S56">
        <f>ABS('Appendix 5'!S7-'Working area'!S$4)/'Working area'!S11</f>
        <v>0.15132209446904174</v>
      </c>
      <c r="T56">
        <f>ABS('Appendix 5'!T7-'Working area'!T$4)/'Working area'!T11</f>
        <v>0.13069763531863571</v>
      </c>
      <c r="U56">
        <f>ABS('Appendix 5'!U7-'Working area'!U$4)/'Working area'!U11</f>
        <v>0.488734754190149</v>
      </c>
      <c r="V56">
        <f>ABS('Appendix 5'!V7-'Working area'!V$4)/'Working area'!V11</f>
        <v>1</v>
      </c>
      <c r="W56">
        <f>ABS('Appendix 5'!W7-'Working area'!W$4)/'Working area'!W11</f>
        <v>0.55830462173502315</v>
      </c>
      <c r="X56">
        <f>ABS('Appendix 5'!X7-'Working area'!X$4)/'Working area'!X11</f>
        <v>0.42097084982357175</v>
      </c>
      <c r="Y56">
        <f>ABS('Appendix 5'!Y7-'Working area'!Y$4)/'Working area'!Y11</f>
        <v>0.93681344869665928</v>
      </c>
      <c r="Z56">
        <f>ABS('Appendix 5'!Z7-'Working area'!Z$4)/'Working area'!Z11</f>
        <v>0.18769993012564581</v>
      </c>
      <c r="AA56">
        <f>ABS('Appendix 5'!AA7-'Working area'!AA$4)/'Working area'!AA11</f>
        <v>0.57129794875341056</v>
      </c>
      <c r="AB56">
        <f>ABS('Appendix 5'!AB7-'Working area'!AB$4)/'Working area'!AB11</f>
        <v>1</v>
      </c>
      <c r="AC56">
        <f>ABS('Appendix 5'!AC7-'Working area'!AC$4)/'Working area'!AC11</f>
        <v>1</v>
      </c>
      <c r="AD56">
        <f>ABS('Appendix 5'!AD7-'Working area'!AD$4)/'Working area'!AD11</f>
        <v>0.89268056911142302</v>
      </c>
      <c r="AE56">
        <f>ABS('Appendix 5'!AE7-'Working area'!AE$4)/'Working area'!AE11</f>
        <v>0.16001580121608558</v>
      </c>
      <c r="AF56">
        <f>ABS('Appendix 5'!AF7-'Working area'!AF$4)/'Working area'!AF11</f>
        <v>1</v>
      </c>
      <c r="AG56">
        <f>ABS('Appendix 5'!AG7-'Working area'!AG$4)/'Working area'!AG11</f>
        <v>0.15867088245501798</v>
      </c>
      <c r="AH56">
        <f t="shared" si="2"/>
        <v>17.428418695713912</v>
      </c>
    </row>
    <row r="57" spans="1:34">
      <c r="B57">
        <f>'Appendix 5'!B8</f>
        <v>0</v>
      </c>
      <c r="C57">
        <f>ABS('Appendix 5'!C8-'Working area'!C$4)/'Working area'!C12</f>
        <v>0.33576513430593041</v>
      </c>
      <c r="D57">
        <f>ABS('Appendix 5'!D8-'Working area'!D$4)/'Working area'!D12</f>
        <v>0.71903226716362278</v>
      </c>
      <c r="E57">
        <f>ABS('Appendix 5'!E8-'Working area'!E$4)/'Working area'!E12</f>
        <v>0.68613424436408232</v>
      </c>
      <c r="F57">
        <f>ABS('Appendix 5'!F8-'Working area'!F$4)/'Working area'!F12</f>
        <v>0.23745223399672635</v>
      </c>
      <c r="G57">
        <f>ABS('Appendix 5'!G8-'Working area'!G$4)/'Working area'!G12</f>
        <v>0.50368076251773441</v>
      </c>
      <c r="H57">
        <f>ABS('Appendix 5'!H8-'Working area'!H$4)/'Working area'!H12</f>
        <v>0.9839595983522228</v>
      </c>
      <c r="I57">
        <f>ABS('Appendix 5'!I8-'Working area'!I$4)/'Working area'!I12</f>
        <v>0.46607842525965232</v>
      </c>
      <c r="J57">
        <f>ABS('Appendix 5'!J8-'Working area'!J$4)/'Working area'!J12</f>
        <v>5.8427336964408799E-2</v>
      </c>
      <c r="K57">
        <f>ABS('Appendix 5'!K8-'Working area'!K$4)/'Working area'!K12</f>
        <v>8.9424195045366126E-2</v>
      </c>
      <c r="L57">
        <f>ABS('Appendix 5'!L8-'Working area'!L$4)/'Working area'!L12</f>
        <v>0.13704096319250778</v>
      </c>
      <c r="M57">
        <f>ABS('Appendix 5'!M8-'Working area'!M$4)/'Working area'!M12</f>
        <v>0.28952173348935156</v>
      </c>
      <c r="N57">
        <f>ABS('Appendix 5'!N8-'Working area'!N$4)/'Working area'!N12</f>
        <v>0.70462031822235105</v>
      </c>
      <c r="O57">
        <f>ABS('Appendix 5'!O8-'Working area'!O$4)/'Working area'!O12</f>
        <v>1</v>
      </c>
      <c r="P57">
        <f>ABS('Appendix 5'!P8-'Working area'!P$4)/'Working area'!P12</f>
        <v>1</v>
      </c>
      <c r="Q57">
        <f>ABS('Appendix 5'!Q8-'Working area'!Q$4)/'Working area'!Q12</f>
        <v>0.78851743031238852</v>
      </c>
      <c r="R57">
        <f>ABS('Appendix 5'!R8-'Working area'!R$4)/'Working area'!R12</f>
        <v>0.77155551663290434</v>
      </c>
      <c r="S57">
        <f>ABS('Appendix 5'!S8-'Working area'!S$4)/'Working area'!S12</f>
        <v>0.15132209446904174</v>
      </c>
      <c r="T57">
        <f>ABS('Appendix 5'!T8-'Working area'!T$4)/'Working area'!T12</f>
        <v>0.13069763531863571</v>
      </c>
      <c r="U57">
        <f>ABS('Appendix 5'!U8-'Working area'!U$4)/'Working area'!U12</f>
        <v>0.488734754190149</v>
      </c>
      <c r="V57">
        <f>ABS('Appendix 5'!V8-'Working area'!V$4)/'Working area'!V12</f>
        <v>1</v>
      </c>
      <c r="W57">
        <f>ABS('Appendix 5'!W8-'Working area'!W$4)/'Working area'!W12</f>
        <v>0.55830462173502315</v>
      </c>
      <c r="X57">
        <f>ABS('Appendix 5'!X8-'Working area'!X$4)/'Working area'!X12</f>
        <v>0.42097084982357175</v>
      </c>
      <c r="Y57">
        <f>ABS('Appendix 5'!Y8-'Working area'!Y$4)/'Working area'!Y12</f>
        <v>0.93681344869665928</v>
      </c>
      <c r="Z57">
        <f>ABS('Appendix 5'!Z8-'Working area'!Z$4)/'Working area'!Z12</f>
        <v>0.18769993012564581</v>
      </c>
      <c r="AA57">
        <f>ABS('Appendix 5'!AA8-'Working area'!AA$4)/'Working area'!AA12</f>
        <v>0.57129794875341056</v>
      </c>
      <c r="AB57">
        <f>ABS('Appendix 5'!AB8-'Working area'!AB$4)/'Working area'!AB12</f>
        <v>1</v>
      </c>
      <c r="AC57">
        <f>ABS('Appendix 5'!AC8-'Working area'!AC$4)/'Working area'!AC12</f>
        <v>1</v>
      </c>
      <c r="AD57">
        <f>ABS('Appendix 5'!AD8-'Working area'!AD$4)/'Working area'!AD12</f>
        <v>0.89268056911142302</v>
      </c>
      <c r="AE57">
        <f>ABS('Appendix 5'!AE8-'Working area'!AE$4)/'Working area'!AE12</f>
        <v>0.16001580121608558</v>
      </c>
      <c r="AF57">
        <f>ABS('Appendix 5'!AF8-'Working area'!AF$4)/'Working area'!AF12</f>
        <v>1</v>
      </c>
      <c r="AG57">
        <f>ABS('Appendix 5'!AG8-'Working area'!AG$4)/'Working area'!AG12</f>
        <v>0.15867088245501798</v>
      </c>
      <c r="AH57">
        <f t="shared" si="2"/>
        <v>17.428418695713912</v>
      </c>
    </row>
    <row r="58" spans="1:34">
      <c r="B58">
        <f>'Appendix 5'!B9</f>
        <v>0</v>
      </c>
      <c r="C58">
        <f>ABS('Appendix 5'!C9-'Working area'!C$4)/'Working area'!C13</f>
        <v>0.33576513430593041</v>
      </c>
      <c r="D58">
        <f>ABS('Appendix 5'!D9-'Working area'!D$4)/'Working area'!D13</f>
        <v>0.71903226716362278</v>
      </c>
      <c r="E58">
        <f>ABS('Appendix 5'!E9-'Working area'!E$4)/'Working area'!E13</f>
        <v>0.68613424436408232</v>
      </c>
      <c r="F58">
        <f>ABS('Appendix 5'!F9-'Working area'!F$4)/'Working area'!F13</f>
        <v>0.23745223399672635</v>
      </c>
      <c r="G58">
        <f>ABS('Appendix 5'!G9-'Working area'!G$4)/'Working area'!G13</f>
        <v>0.50368076251773441</v>
      </c>
      <c r="H58">
        <f>ABS('Appendix 5'!H9-'Working area'!H$4)/'Working area'!H13</f>
        <v>0.9839595983522228</v>
      </c>
      <c r="I58">
        <f>ABS('Appendix 5'!I9-'Working area'!I$4)/'Working area'!I13</f>
        <v>0.46607842525965232</v>
      </c>
      <c r="J58">
        <f>ABS('Appendix 5'!J9-'Working area'!J$4)/'Working area'!J13</f>
        <v>5.8427336964408799E-2</v>
      </c>
      <c r="K58">
        <f>ABS('Appendix 5'!K9-'Working area'!K$4)/'Working area'!K13</f>
        <v>8.9424195045366126E-2</v>
      </c>
      <c r="L58">
        <f>ABS('Appendix 5'!L9-'Working area'!L$4)/'Working area'!L13</f>
        <v>0.13704096319250778</v>
      </c>
      <c r="M58">
        <f>ABS('Appendix 5'!M9-'Working area'!M$4)/'Working area'!M13</f>
        <v>0.28952173348935156</v>
      </c>
      <c r="N58">
        <f>ABS('Appendix 5'!N9-'Working area'!N$4)/'Working area'!N13</f>
        <v>0.70462031822235105</v>
      </c>
      <c r="O58">
        <f>ABS('Appendix 5'!O9-'Working area'!O$4)/'Working area'!O13</f>
        <v>1</v>
      </c>
      <c r="P58">
        <f>ABS('Appendix 5'!P9-'Working area'!P$4)/'Working area'!P13</f>
        <v>1</v>
      </c>
      <c r="Q58">
        <f>ABS('Appendix 5'!Q9-'Working area'!Q$4)/'Working area'!Q13</f>
        <v>0.78851743031238852</v>
      </c>
      <c r="R58">
        <f>ABS('Appendix 5'!R9-'Working area'!R$4)/'Working area'!R13</f>
        <v>0.77155551663290434</v>
      </c>
      <c r="S58">
        <f>ABS('Appendix 5'!S9-'Working area'!S$4)/'Working area'!S13</f>
        <v>0.15132209446904174</v>
      </c>
      <c r="T58">
        <f>ABS('Appendix 5'!T9-'Working area'!T$4)/'Working area'!T13</f>
        <v>0.13069763531863571</v>
      </c>
      <c r="U58">
        <f>ABS('Appendix 5'!U9-'Working area'!U$4)/'Working area'!U13</f>
        <v>0.488734754190149</v>
      </c>
      <c r="V58">
        <f>ABS('Appendix 5'!V9-'Working area'!V$4)/'Working area'!V13</f>
        <v>1</v>
      </c>
      <c r="W58">
        <f>ABS('Appendix 5'!W9-'Working area'!W$4)/'Working area'!W13</f>
        <v>0.55830462173502315</v>
      </c>
      <c r="X58">
        <f>ABS('Appendix 5'!X9-'Working area'!X$4)/'Working area'!X13</f>
        <v>0.42097084982357175</v>
      </c>
      <c r="Y58">
        <f>ABS('Appendix 5'!Y9-'Working area'!Y$4)/'Working area'!Y13</f>
        <v>0.93681344869665928</v>
      </c>
      <c r="Z58">
        <f>ABS('Appendix 5'!Z9-'Working area'!Z$4)/'Working area'!Z13</f>
        <v>0.18769993012564581</v>
      </c>
      <c r="AA58">
        <f>ABS('Appendix 5'!AA9-'Working area'!AA$4)/'Working area'!AA13</f>
        <v>0.57129794875341056</v>
      </c>
      <c r="AB58">
        <f>ABS('Appendix 5'!AB9-'Working area'!AB$4)/'Working area'!AB13</f>
        <v>1</v>
      </c>
      <c r="AC58">
        <f>ABS('Appendix 5'!AC9-'Working area'!AC$4)/'Working area'!AC13</f>
        <v>1</v>
      </c>
      <c r="AD58">
        <f>ABS('Appendix 5'!AD9-'Working area'!AD$4)/'Working area'!AD13</f>
        <v>0.89268056911142302</v>
      </c>
      <c r="AE58">
        <f>ABS('Appendix 5'!AE9-'Working area'!AE$4)/'Working area'!AE13</f>
        <v>0.16001580121608558</v>
      </c>
      <c r="AF58">
        <f>ABS('Appendix 5'!AF9-'Working area'!AF$4)/'Working area'!AF13</f>
        <v>1</v>
      </c>
      <c r="AG58">
        <f>ABS('Appendix 5'!AG9-'Working area'!AG$4)/'Working area'!AG13</f>
        <v>0.15867088245501798</v>
      </c>
      <c r="AH58">
        <f t="shared" si="2"/>
        <v>17.428418695713912</v>
      </c>
    </row>
    <row r="59" spans="1:34">
      <c r="B59">
        <f>'Appendix 5'!B10</f>
        <v>0</v>
      </c>
      <c r="C59">
        <f>ABS('Appendix 5'!C10-'Working area'!C$4)/'Working area'!C14</f>
        <v>0.33576513430593041</v>
      </c>
      <c r="D59">
        <f>ABS('Appendix 5'!D10-'Working area'!D$4)/'Working area'!D14</f>
        <v>0.71903226716362278</v>
      </c>
      <c r="E59">
        <f>ABS('Appendix 5'!E10-'Working area'!E$4)/'Working area'!E14</f>
        <v>0.68613424436408232</v>
      </c>
      <c r="F59">
        <f>ABS('Appendix 5'!F10-'Working area'!F$4)/'Working area'!F14</f>
        <v>0.23745223399672635</v>
      </c>
      <c r="G59">
        <f>ABS('Appendix 5'!G10-'Working area'!G$4)/'Working area'!G14</f>
        <v>0.50368076251773441</v>
      </c>
      <c r="H59">
        <f>ABS('Appendix 5'!H10-'Working area'!H$4)/'Working area'!H14</f>
        <v>0.9839595983522228</v>
      </c>
      <c r="I59">
        <f>ABS('Appendix 5'!I10-'Working area'!I$4)/'Working area'!I14</f>
        <v>0.46607842525965232</v>
      </c>
      <c r="J59">
        <f>ABS('Appendix 5'!J10-'Working area'!J$4)/'Working area'!J14</f>
        <v>5.8427336964408799E-2</v>
      </c>
      <c r="K59">
        <f>ABS('Appendix 5'!K10-'Working area'!K$4)/'Working area'!K14</f>
        <v>8.9424195045366126E-2</v>
      </c>
      <c r="L59">
        <f>ABS('Appendix 5'!L10-'Working area'!L$4)/'Working area'!L14</f>
        <v>0.13704096319250778</v>
      </c>
      <c r="M59">
        <f>ABS('Appendix 5'!M10-'Working area'!M$4)/'Working area'!M14</f>
        <v>0.28952173348935156</v>
      </c>
      <c r="N59">
        <f>ABS('Appendix 5'!N10-'Working area'!N$4)/'Working area'!N14</f>
        <v>0.70462031822235105</v>
      </c>
      <c r="O59">
        <f>ABS('Appendix 5'!O10-'Working area'!O$4)/'Working area'!O14</f>
        <v>1</v>
      </c>
      <c r="P59">
        <f>ABS('Appendix 5'!P10-'Working area'!P$4)/'Working area'!P14</f>
        <v>1</v>
      </c>
      <c r="Q59">
        <f>ABS('Appendix 5'!Q10-'Working area'!Q$4)/'Working area'!Q14</f>
        <v>0.78851743031238852</v>
      </c>
      <c r="R59">
        <f>ABS('Appendix 5'!R10-'Working area'!R$4)/'Working area'!R14</f>
        <v>0.77155551663290434</v>
      </c>
      <c r="S59">
        <f>ABS('Appendix 5'!S10-'Working area'!S$4)/'Working area'!S14</f>
        <v>0.15132209446904174</v>
      </c>
      <c r="T59">
        <f>ABS('Appendix 5'!T10-'Working area'!T$4)/'Working area'!T14</f>
        <v>0.13069763531863571</v>
      </c>
      <c r="U59">
        <f>ABS('Appendix 5'!U10-'Working area'!U$4)/'Working area'!U14</f>
        <v>0.488734754190149</v>
      </c>
      <c r="V59">
        <f>ABS('Appendix 5'!V10-'Working area'!V$4)/'Working area'!V14</f>
        <v>1</v>
      </c>
      <c r="W59">
        <f>ABS('Appendix 5'!W10-'Working area'!W$4)/'Working area'!W14</f>
        <v>0.55830462173502315</v>
      </c>
      <c r="X59">
        <f>ABS('Appendix 5'!X10-'Working area'!X$4)/'Working area'!X14</f>
        <v>0.42097084982357175</v>
      </c>
      <c r="Y59">
        <f>ABS('Appendix 5'!Y10-'Working area'!Y$4)/'Working area'!Y14</f>
        <v>0.93681344869665928</v>
      </c>
      <c r="Z59">
        <f>ABS('Appendix 5'!Z10-'Working area'!Z$4)/'Working area'!Z14</f>
        <v>0.18769993012564581</v>
      </c>
      <c r="AA59">
        <f>ABS('Appendix 5'!AA10-'Working area'!AA$4)/'Working area'!AA14</f>
        <v>0.57129794875341056</v>
      </c>
      <c r="AB59">
        <f>ABS('Appendix 5'!AB10-'Working area'!AB$4)/'Working area'!AB14</f>
        <v>1</v>
      </c>
      <c r="AC59">
        <f>ABS('Appendix 5'!AC10-'Working area'!AC$4)/'Working area'!AC14</f>
        <v>1</v>
      </c>
      <c r="AD59">
        <f>ABS('Appendix 5'!AD10-'Working area'!AD$4)/'Working area'!AD14</f>
        <v>0.89268056911142302</v>
      </c>
      <c r="AE59">
        <f>ABS('Appendix 5'!AE10-'Working area'!AE$4)/'Working area'!AE14</f>
        <v>0.16001580121608558</v>
      </c>
      <c r="AF59">
        <f>ABS('Appendix 5'!AF10-'Working area'!AF$4)/'Working area'!AF14</f>
        <v>1</v>
      </c>
      <c r="AG59">
        <f>ABS('Appendix 5'!AG10-'Working area'!AG$4)/'Working area'!AG14</f>
        <v>0.15867088245501798</v>
      </c>
      <c r="AH59">
        <f t="shared" si="2"/>
        <v>17.428418695713912</v>
      </c>
    </row>
    <row r="60" spans="1:34">
      <c r="B60">
        <f>'Appendix 5'!B11</f>
        <v>0</v>
      </c>
      <c r="C60">
        <f>ABS('Appendix 5'!C11-'Working area'!C$4)/'Working area'!C15</f>
        <v>0.33576513430593041</v>
      </c>
      <c r="D60">
        <f>ABS('Appendix 5'!D11-'Working area'!D$4)/'Working area'!D15</f>
        <v>0.71903226716362278</v>
      </c>
      <c r="E60">
        <f>ABS('Appendix 5'!E11-'Working area'!E$4)/'Working area'!E15</f>
        <v>0.68613424436408232</v>
      </c>
      <c r="F60">
        <f>ABS('Appendix 5'!F11-'Working area'!F$4)/'Working area'!F15</f>
        <v>0.23745223399672635</v>
      </c>
      <c r="G60">
        <f>ABS('Appendix 5'!G11-'Working area'!G$4)/'Working area'!G15</f>
        <v>0.50368076251773441</v>
      </c>
      <c r="H60">
        <f>ABS('Appendix 5'!H11-'Working area'!H$4)/'Working area'!H15</f>
        <v>0.9839595983522228</v>
      </c>
      <c r="I60">
        <f>ABS('Appendix 5'!I11-'Working area'!I$4)/'Working area'!I15</f>
        <v>0.46607842525965232</v>
      </c>
      <c r="J60">
        <f>ABS('Appendix 5'!J11-'Working area'!J$4)/'Working area'!J15</f>
        <v>5.8427336964408799E-2</v>
      </c>
      <c r="K60">
        <f>ABS('Appendix 5'!K11-'Working area'!K$4)/'Working area'!K15</f>
        <v>8.9424195045366126E-2</v>
      </c>
      <c r="L60">
        <f>ABS('Appendix 5'!L11-'Working area'!L$4)/'Working area'!L15</f>
        <v>0.13704096319250778</v>
      </c>
      <c r="M60">
        <f>ABS('Appendix 5'!M11-'Working area'!M$4)/'Working area'!M15</f>
        <v>0.28952173348935156</v>
      </c>
      <c r="N60">
        <f>ABS('Appendix 5'!N11-'Working area'!N$4)/'Working area'!N15</f>
        <v>0.70462031822235105</v>
      </c>
      <c r="O60">
        <f>ABS('Appendix 5'!O11-'Working area'!O$4)/'Working area'!O15</f>
        <v>1</v>
      </c>
      <c r="P60">
        <f>ABS('Appendix 5'!P11-'Working area'!P$4)/'Working area'!P15</f>
        <v>1</v>
      </c>
      <c r="Q60">
        <f>ABS('Appendix 5'!Q11-'Working area'!Q$4)/'Working area'!Q15</f>
        <v>0.78851743031238852</v>
      </c>
      <c r="R60">
        <f>ABS('Appendix 5'!R11-'Working area'!R$4)/'Working area'!R15</f>
        <v>0.77155551663290434</v>
      </c>
      <c r="S60">
        <f>ABS('Appendix 5'!S11-'Working area'!S$4)/'Working area'!S15</f>
        <v>0.15132209446904174</v>
      </c>
      <c r="T60">
        <f>ABS('Appendix 5'!T11-'Working area'!T$4)/'Working area'!T15</f>
        <v>0.13069763531863571</v>
      </c>
      <c r="U60">
        <f>ABS('Appendix 5'!U11-'Working area'!U$4)/'Working area'!U15</f>
        <v>0.488734754190149</v>
      </c>
      <c r="V60">
        <f>ABS('Appendix 5'!V11-'Working area'!V$4)/'Working area'!V15</f>
        <v>1</v>
      </c>
      <c r="W60">
        <f>ABS('Appendix 5'!W11-'Working area'!W$4)/'Working area'!W15</f>
        <v>0.55830462173502315</v>
      </c>
      <c r="X60">
        <f>ABS('Appendix 5'!X11-'Working area'!X$4)/'Working area'!X15</f>
        <v>0.42097084982357175</v>
      </c>
      <c r="Y60">
        <f>ABS('Appendix 5'!Y11-'Working area'!Y$4)/'Working area'!Y15</f>
        <v>0.93681344869665928</v>
      </c>
      <c r="Z60">
        <f>ABS('Appendix 5'!Z11-'Working area'!Z$4)/'Working area'!Z15</f>
        <v>0.18769993012564581</v>
      </c>
      <c r="AA60">
        <f>ABS('Appendix 5'!AA11-'Working area'!AA$4)/'Working area'!AA15</f>
        <v>0.57129794875341056</v>
      </c>
      <c r="AB60">
        <f>ABS('Appendix 5'!AB11-'Working area'!AB$4)/'Working area'!AB15</f>
        <v>1</v>
      </c>
      <c r="AC60">
        <f>ABS('Appendix 5'!AC11-'Working area'!AC$4)/'Working area'!AC15</f>
        <v>1</v>
      </c>
      <c r="AD60">
        <f>ABS('Appendix 5'!AD11-'Working area'!AD$4)/'Working area'!AD15</f>
        <v>0.89268056911142302</v>
      </c>
      <c r="AE60">
        <f>ABS('Appendix 5'!AE11-'Working area'!AE$4)/'Working area'!AE15</f>
        <v>0.16001580121608558</v>
      </c>
      <c r="AF60">
        <f>ABS('Appendix 5'!AF11-'Working area'!AF$4)/'Working area'!AF15</f>
        <v>1</v>
      </c>
      <c r="AG60">
        <f>ABS('Appendix 5'!AG11-'Working area'!AG$4)/'Working area'!AG15</f>
        <v>0.15867088245501798</v>
      </c>
      <c r="AH60">
        <f t="shared" si="2"/>
        <v>17.428418695713912</v>
      </c>
    </row>
    <row r="61" spans="1:34">
      <c r="B61">
        <f>'Appendix 5'!B12</f>
        <v>0</v>
      </c>
      <c r="C61">
        <f>ABS('Appendix 5'!C12-'Working area'!C$4)/'Working area'!C16</f>
        <v>0.33576513430593041</v>
      </c>
      <c r="D61">
        <f>ABS('Appendix 5'!D12-'Working area'!D$4)/'Working area'!D16</f>
        <v>0.71903226716362278</v>
      </c>
      <c r="E61">
        <f>ABS('Appendix 5'!E12-'Working area'!E$4)/'Working area'!E16</f>
        <v>0.68613424436408232</v>
      </c>
      <c r="F61">
        <f>ABS('Appendix 5'!F12-'Working area'!F$4)/'Working area'!F16</f>
        <v>0.23745223399672635</v>
      </c>
      <c r="G61">
        <f>ABS('Appendix 5'!G12-'Working area'!G$4)/'Working area'!G16</f>
        <v>0.50368076251773441</v>
      </c>
      <c r="H61">
        <f>ABS('Appendix 5'!H12-'Working area'!H$4)/'Working area'!H16</f>
        <v>0.9839595983522228</v>
      </c>
      <c r="I61">
        <f>ABS('Appendix 5'!I12-'Working area'!I$4)/'Working area'!I16</f>
        <v>0.46607842525965232</v>
      </c>
      <c r="J61">
        <f>ABS('Appendix 5'!J12-'Working area'!J$4)/'Working area'!J16</f>
        <v>5.8427336964408799E-2</v>
      </c>
      <c r="K61">
        <f>ABS('Appendix 5'!K12-'Working area'!K$4)/'Working area'!K16</f>
        <v>8.9424195045366126E-2</v>
      </c>
      <c r="L61">
        <f>ABS('Appendix 5'!L12-'Working area'!L$4)/'Working area'!L16</f>
        <v>0.13704096319250778</v>
      </c>
      <c r="M61">
        <f>ABS('Appendix 5'!M12-'Working area'!M$4)/'Working area'!M16</f>
        <v>0.28952173348935156</v>
      </c>
      <c r="N61">
        <f>ABS('Appendix 5'!N12-'Working area'!N$4)/'Working area'!N16</f>
        <v>0.70462031822235105</v>
      </c>
      <c r="O61">
        <f>ABS('Appendix 5'!O12-'Working area'!O$4)/'Working area'!O16</f>
        <v>1</v>
      </c>
      <c r="P61">
        <f>ABS('Appendix 5'!P12-'Working area'!P$4)/'Working area'!P16</f>
        <v>1</v>
      </c>
      <c r="Q61">
        <f>ABS('Appendix 5'!Q12-'Working area'!Q$4)/'Working area'!Q16</f>
        <v>0.78851743031238852</v>
      </c>
      <c r="R61">
        <f>ABS('Appendix 5'!R12-'Working area'!R$4)/'Working area'!R16</f>
        <v>0.77155551663290434</v>
      </c>
      <c r="S61">
        <f>ABS('Appendix 5'!S12-'Working area'!S$4)/'Working area'!S16</f>
        <v>0.15132209446904174</v>
      </c>
      <c r="T61">
        <f>ABS('Appendix 5'!T12-'Working area'!T$4)/'Working area'!T16</f>
        <v>0.13069763531863571</v>
      </c>
      <c r="U61">
        <f>ABS('Appendix 5'!U12-'Working area'!U$4)/'Working area'!U16</f>
        <v>0.488734754190149</v>
      </c>
      <c r="V61">
        <f>ABS('Appendix 5'!V12-'Working area'!V$4)/'Working area'!V16</f>
        <v>1</v>
      </c>
      <c r="W61">
        <f>ABS('Appendix 5'!W12-'Working area'!W$4)/'Working area'!W16</f>
        <v>0.55830462173502315</v>
      </c>
      <c r="X61">
        <f>ABS('Appendix 5'!X12-'Working area'!X$4)/'Working area'!X16</f>
        <v>0.42097084982357175</v>
      </c>
      <c r="Y61">
        <f>ABS('Appendix 5'!Y12-'Working area'!Y$4)/'Working area'!Y16</f>
        <v>0.93681344869665928</v>
      </c>
      <c r="Z61">
        <f>ABS('Appendix 5'!Z12-'Working area'!Z$4)/'Working area'!Z16</f>
        <v>0.18769993012564581</v>
      </c>
      <c r="AA61">
        <f>ABS('Appendix 5'!AA12-'Working area'!AA$4)/'Working area'!AA16</f>
        <v>0.57129794875341056</v>
      </c>
      <c r="AB61">
        <f>ABS('Appendix 5'!AB12-'Working area'!AB$4)/'Working area'!AB16</f>
        <v>1</v>
      </c>
      <c r="AC61">
        <f>ABS('Appendix 5'!AC12-'Working area'!AC$4)/'Working area'!AC16</f>
        <v>1</v>
      </c>
      <c r="AD61">
        <f>ABS('Appendix 5'!AD12-'Working area'!AD$4)/'Working area'!AD16</f>
        <v>0.89268056911142302</v>
      </c>
      <c r="AE61">
        <f>ABS('Appendix 5'!AE12-'Working area'!AE$4)/'Working area'!AE16</f>
        <v>0.16001580121608558</v>
      </c>
      <c r="AF61">
        <f>ABS('Appendix 5'!AF12-'Working area'!AF$4)/'Working area'!AF16</f>
        <v>1</v>
      </c>
      <c r="AG61">
        <f>ABS('Appendix 5'!AG12-'Working area'!AG$4)/'Working area'!AG16</f>
        <v>0.15867088245501798</v>
      </c>
      <c r="AH61">
        <f t="shared" si="2"/>
        <v>17.428418695713912</v>
      </c>
    </row>
    <row r="62" spans="1:34">
      <c r="B62">
        <f>'Appendix 5'!B13</f>
        <v>0</v>
      </c>
      <c r="C62">
        <f>ABS('Appendix 5'!C13-'Working area'!C$4)/'Working area'!C17</f>
        <v>0.33576513430593041</v>
      </c>
      <c r="D62">
        <f>ABS('Appendix 5'!D13-'Working area'!D$4)/'Working area'!D17</f>
        <v>0.71903226716362278</v>
      </c>
      <c r="E62">
        <f>ABS('Appendix 5'!E13-'Working area'!E$4)/'Working area'!E17</f>
        <v>0.68613424436408232</v>
      </c>
      <c r="F62">
        <f>ABS('Appendix 5'!F13-'Working area'!F$4)/'Working area'!F17</f>
        <v>0.23745223399672635</v>
      </c>
      <c r="G62">
        <f>ABS('Appendix 5'!G13-'Working area'!G$4)/'Working area'!G17</f>
        <v>0.50368076251773441</v>
      </c>
      <c r="H62">
        <f>ABS('Appendix 5'!H13-'Working area'!H$4)/'Working area'!H17</f>
        <v>0.9839595983522228</v>
      </c>
      <c r="I62">
        <f>ABS('Appendix 5'!I13-'Working area'!I$4)/'Working area'!I17</f>
        <v>0.46607842525965232</v>
      </c>
      <c r="J62">
        <f>ABS('Appendix 5'!J13-'Working area'!J$4)/'Working area'!J17</f>
        <v>5.8427336964408799E-2</v>
      </c>
      <c r="K62">
        <f>ABS('Appendix 5'!K13-'Working area'!K$4)/'Working area'!K17</f>
        <v>8.9424195045366126E-2</v>
      </c>
      <c r="L62">
        <f>ABS('Appendix 5'!L13-'Working area'!L$4)/'Working area'!L17</f>
        <v>0.13704096319250778</v>
      </c>
      <c r="M62">
        <f>ABS('Appendix 5'!M13-'Working area'!M$4)/'Working area'!M17</f>
        <v>0.28952173348935156</v>
      </c>
      <c r="N62">
        <f>ABS('Appendix 5'!N13-'Working area'!N$4)/'Working area'!N17</f>
        <v>0.70462031822235105</v>
      </c>
      <c r="O62">
        <f>ABS('Appendix 5'!O13-'Working area'!O$4)/'Working area'!O17</f>
        <v>1</v>
      </c>
      <c r="P62">
        <f>ABS('Appendix 5'!P13-'Working area'!P$4)/'Working area'!P17</f>
        <v>1</v>
      </c>
      <c r="Q62">
        <f>ABS('Appendix 5'!Q13-'Working area'!Q$4)/'Working area'!Q17</f>
        <v>0.78851743031238852</v>
      </c>
      <c r="R62">
        <f>ABS('Appendix 5'!R13-'Working area'!R$4)/'Working area'!R17</f>
        <v>0.77155551663290434</v>
      </c>
      <c r="S62">
        <f>ABS('Appendix 5'!S13-'Working area'!S$4)/'Working area'!S17</f>
        <v>0.15132209446904174</v>
      </c>
      <c r="T62">
        <f>ABS('Appendix 5'!T13-'Working area'!T$4)/'Working area'!T17</f>
        <v>0.13069763531863571</v>
      </c>
      <c r="U62">
        <f>ABS('Appendix 5'!U13-'Working area'!U$4)/'Working area'!U17</f>
        <v>0.488734754190149</v>
      </c>
      <c r="V62">
        <f>ABS('Appendix 5'!V13-'Working area'!V$4)/'Working area'!V17</f>
        <v>1</v>
      </c>
      <c r="W62">
        <f>ABS('Appendix 5'!W13-'Working area'!W$4)/'Working area'!W17</f>
        <v>0.55830462173502315</v>
      </c>
      <c r="X62">
        <f>ABS('Appendix 5'!X13-'Working area'!X$4)/'Working area'!X17</f>
        <v>0.42097084982357175</v>
      </c>
      <c r="Y62">
        <f>ABS('Appendix 5'!Y13-'Working area'!Y$4)/'Working area'!Y17</f>
        <v>0.93681344869665928</v>
      </c>
      <c r="Z62">
        <f>ABS('Appendix 5'!Z13-'Working area'!Z$4)/'Working area'!Z17</f>
        <v>0.18769993012564581</v>
      </c>
      <c r="AA62">
        <f>ABS('Appendix 5'!AA13-'Working area'!AA$4)/'Working area'!AA17</f>
        <v>0.57129794875341056</v>
      </c>
      <c r="AB62">
        <f>ABS('Appendix 5'!AB13-'Working area'!AB$4)/'Working area'!AB17</f>
        <v>1</v>
      </c>
      <c r="AC62">
        <f>ABS('Appendix 5'!AC13-'Working area'!AC$4)/'Working area'!AC17</f>
        <v>1</v>
      </c>
      <c r="AD62">
        <f>ABS('Appendix 5'!AD13-'Working area'!AD$4)/'Working area'!AD17</f>
        <v>0.89268056911142302</v>
      </c>
      <c r="AE62">
        <f>ABS('Appendix 5'!AE13-'Working area'!AE$4)/'Working area'!AE17</f>
        <v>0.16001580121608558</v>
      </c>
      <c r="AF62">
        <f>ABS('Appendix 5'!AF13-'Working area'!AF$4)/'Working area'!AF17</f>
        <v>1</v>
      </c>
      <c r="AG62">
        <f>ABS('Appendix 5'!AG13-'Working area'!AG$4)/'Working area'!AG17</f>
        <v>0.15867088245501798</v>
      </c>
      <c r="AH62">
        <f t="shared" si="2"/>
        <v>17.428418695713912</v>
      </c>
    </row>
    <row r="63" spans="1:34">
      <c r="B63">
        <f>'Appendix 5'!B14</f>
        <v>0</v>
      </c>
      <c r="C63">
        <f>ABS('Appendix 5'!C14-'Working area'!C$4)/'Working area'!C18</f>
        <v>0.33576513430593041</v>
      </c>
      <c r="D63">
        <f>ABS('Appendix 5'!D14-'Working area'!D$4)/'Working area'!D18</f>
        <v>0.71903226716362278</v>
      </c>
      <c r="E63">
        <f>ABS('Appendix 5'!E14-'Working area'!E$4)/'Working area'!E18</f>
        <v>0.68613424436408232</v>
      </c>
      <c r="F63">
        <f>ABS('Appendix 5'!F14-'Working area'!F$4)/'Working area'!F18</f>
        <v>0.23745223399672635</v>
      </c>
      <c r="G63">
        <f>ABS('Appendix 5'!G14-'Working area'!G$4)/'Working area'!G18</f>
        <v>0.50368076251773441</v>
      </c>
      <c r="H63">
        <f>ABS('Appendix 5'!H14-'Working area'!H$4)/'Working area'!H18</f>
        <v>0.9839595983522228</v>
      </c>
      <c r="I63">
        <f>ABS('Appendix 5'!I14-'Working area'!I$4)/'Working area'!I18</f>
        <v>0.46607842525965232</v>
      </c>
      <c r="J63">
        <f>ABS('Appendix 5'!J14-'Working area'!J$4)/'Working area'!J18</f>
        <v>5.8427336964408799E-2</v>
      </c>
      <c r="K63">
        <f>ABS('Appendix 5'!K14-'Working area'!K$4)/'Working area'!K18</f>
        <v>8.9424195045366126E-2</v>
      </c>
      <c r="L63">
        <f>ABS('Appendix 5'!L14-'Working area'!L$4)/'Working area'!L18</f>
        <v>0.13704096319250778</v>
      </c>
      <c r="M63">
        <f>ABS('Appendix 5'!M14-'Working area'!M$4)/'Working area'!M18</f>
        <v>0.28952173348935156</v>
      </c>
      <c r="N63">
        <f>ABS('Appendix 5'!N14-'Working area'!N$4)/'Working area'!N18</f>
        <v>0.70462031822235105</v>
      </c>
      <c r="O63">
        <f>ABS('Appendix 5'!O14-'Working area'!O$4)/'Working area'!O18</f>
        <v>1</v>
      </c>
      <c r="P63">
        <f>ABS('Appendix 5'!P14-'Working area'!P$4)/'Working area'!P18</f>
        <v>1</v>
      </c>
      <c r="Q63">
        <f>ABS('Appendix 5'!Q14-'Working area'!Q$4)/'Working area'!Q18</f>
        <v>0.78851743031238852</v>
      </c>
      <c r="R63">
        <f>ABS('Appendix 5'!R14-'Working area'!R$4)/'Working area'!R18</f>
        <v>0.77155551663290434</v>
      </c>
      <c r="S63">
        <f>ABS('Appendix 5'!S14-'Working area'!S$4)/'Working area'!S18</f>
        <v>0.15132209446904174</v>
      </c>
      <c r="T63">
        <f>ABS('Appendix 5'!T14-'Working area'!T$4)/'Working area'!T18</f>
        <v>0.13069763531863571</v>
      </c>
      <c r="U63">
        <f>ABS('Appendix 5'!U14-'Working area'!U$4)/'Working area'!U18</f>
        <v>0.488734754190149</v>
      </c>
      <c r="V63">
        <f>ABS('Appendix 5'!V14-'Working area'!V$4)/'Working area'!V18</f>
        <v>1</v>
      </c>
      <c r="W63">
        <f>ABS('Appendix 5'!W14-'Working area'!W$4)/'Working area'!W18</f>
        <v>0.55830462173502315</v>
      </c>
      <c r="X63">
        <f>ABS('Appendix 5'!X14-'Working area'!X$4)/'Working area'!X18</f>
        <v>0.42097084982357175</v>
      </c>
      <c r="Y63">
        <f>ABS('Appendix 5'!Y14-'Working area'!Y$4)/'Working area'!Y18</f>
        <v>0.93681344869665928</v>
      </c>
      <c r="Z63">
        <f>ABS('Appendix 5'!Z14-'Working area'!Z$4)/'Working area'!Z18</f>
        <v>0.18769993012564581</v>
      </c>
      <c r="AA63">
        <f>ABS('Appendix 5'!AA14-'Working area'!AA$4)/'Working area'!AA18</f>
        <v>0.57129794875341056</v>
      </c>
      <c r="AB63">
        <f>ABS('Appendix 5'!AB14-'Working area'!AB$4)/'Working area'!AB18</f>
        <v>1</v>
      </c>
      <c r="AC63">
        <f>ABS('Appendix 5'!AC14-'Working area'!AC$4)/'Working area'!AC18</f>
        <v>1</v>
      </c>
      <c r="AD63">
        <f>ABS('Appendix 5'!AD14-'Working area'!AD$4)/'Working area'!AD18</f>
        <v>0.89268056911142302</v>
      </c>
      <c r="AE63">
        <f>ABS('Appendix 5'!AE14-'Working area'!AE$4)/'Working area'!AE18</f>
        <v>0.16001580121608558</v>
      </c>
      <c r="AF63">
        <f>ABS('Appendix 5'!AF14-'Working area'!AF$4)/'Working area'!AF18</f>
        <v>1</v>
      </c>
      <c r="AG63">
        <f>ABS('Appendix 5'!AG14-'Working area'!AG$4)/'Working area'!AG18</f>
        <v>0.15867088245501798</v>
      </c>
      <c r="AH63">
        <f t="shared" si="2"/>
        <v>17.428418695713912</v>
      </c>
    </row>
    <row r="64" spans="1:34">
      <c r="B64">
        <f>'Appendix 5'!B15</f>
        <v>0</v>
      </c>
      <c r="C64">
        <f>ABS('Appendix 5'!C15-'Working area'!C$4)/'Working area'!C19</f>
        <v>0.33576513430593041</v>
      </c>
      <c r="D64">
        <f>ABS('Appendix 5'!D15-'Working area'!D$4)/'Working area'!D19</f>
        <v>0.71903226716362278</v>
      </c>
      <c r="E64">
        <f>ABS('Appendix 5'!E15-'Working area'!E$4)/'Working area'!E19</f>
        <v>0.68613424436408232</v>
      </c>
      <c r="F64">
        <f>ABS('Appendix 5'!F15-'Working area'!F$4)/'Working area'!F19</f>
        <v>0.23745223399672635</v>
      </c>
      <c r="G64">
        <f>ABS('Appendix 5'!G15-'Working area'!G$4)/'Working area'!G19</f>
        <v>0.50368076251773441</v>
      </c>
      <c r="H64">
        <f>ABS('Appendix 5'!H15-'Working area'!H$4)/'Working area'!H19</f>
        <v>0.9839595983522228</v>
      </c>
      <c r="I64">
        <f>ABS('Appendix 5'!I15-'Working area'!I$4)/'Working area'!I19</f>
        <v>0.46607842525965232</v>
      </c>
      <c r="J64">
        <f>ABS('Appendix 5'!J15-'Working area'!J$4)/'Working area'!J19</f>
        <v>5.8427336964408799E-2</v>
      </c>
      <c r="K64">
        <f>ABS('Appendix 5'!K15-'Working area'!K$4)/'Working area'!K19</f>
        <v>8.9424195045366126E-2</v>
      </c>
      <c r="L64">
        <f>ABS('Appendix 5'!L15-'Working area'!L$4)/'Working area'!L19</f>
        <v>0.13704096319250778</v>
      </c>
      <c r="M64">
        <f>ABS('Appendix 5'!M15-'Working area'!M$4)/'Working area'!M19</f>
        <v>0.28952173348935156</v>
      </c>
      <c r="N64">
        <f>ABS('Appendix 5'!N15-'Working area'!N$4)/'Working area'!N19</f>
        <v>0.70462031822235105</v>
      </c>
      <c r="O64">
        <f>ABS('Appendix 5'!O15-'Working area'!O$4)/'Working area'!O19</f>
        <v>1</v>
      </c>
      <c r="P64">
        <f>ABS('Appendix 5'!P15-'Working area'!P$4)/'Working area'!P19</f>
        <v>1</v>
      </c>
      <c r="Q64">
        <f>ABS('Appendix 5'!Q15-'Working area'!Q$4)/'Working area'!Q19</f>
        <v>0.78851743031238852</v>
      </c>
      <c r="R64">
        <f>ABS('Appendix 5'!R15-'Working area'!R$4)/'Working area'!R19</f>
        <v>0.77155551663290434</v>
      </c>
      <c r="S64">
        <f>ABS('Appendix 5'!S15-'Working area'!S$4)/'Working area'!S19</f>
        <v>0.15132209446904174</v>
      </c>
      <c r="T64">
        <f>ABS('Appendix 5'!T15-'Working area'!T$4)/'Working area'!T19</f>
        <v>0.13069763531863571</v>
      </c>
      <c r="U64">
        <f>ABS('Appendix 5'!U15-'Working area'!U$4)/'Working area'!U19</f>
        <v>0.488734754190149</v>
      </c>
      <c r="V64">
        <f>ABS('Appendix 5'!V15-'Working area'!V$4)/'Working area'!V19</f>
        <v>1</v>
      </c>
      <c r="W64">
        <f>ABS('Appendix 5'!W15-'Working area'!W$4)/'Working area'!W19</f>
        <v>0.55830462173502315</v>
      </c>
      <c r="X64">
        <f>ABS('Appendix 5'!X15-'Working area'!X$4)/'Working area'!X19</f>
        <v>0.42097084982357175</v>
      </c>
      <c r="Y64">
        <f>ABS('Appendix 5'!Y15-'Working area'!Y$4)/'Working area'!Y19</f>
        <v>0.93681344869665928</v>
      </c>
      <c r="Z64">
        <f>ABS('Appendix 5'!Z15-'Working area'!Z$4)/'Working area'!Z19</f>
        <v>0.18769993012564581</v>
      </c>
      <c r="AA64">
        <f>ABS('Appendix 5'!AA15-'Working area'!AA$4)/'Working area'!AA19</f>
        <v>0.57129794875341056</v>
      </c>
      <c r="AB64">
        <f>ABS('Appendix 5'!AB15-'Working area'!AB$4)/'Working area'!AB19</f>
        <v>1</v>
      </c>
      <c r="AC64">
        <f>ABS('Appendix 5'!AC15-'Working area'!AC$4)/'Working area'!AC19</f>
        <v>1</v>
      </c>
      <c r="AD64">
        <f>ABS('Appendix 5'!AD15-'Working area'!AD$4)/'Working area'!AD19</f>
        <v>0.89268056911142302</v>
      </c>
      <c r="AE64">
        <f>ABS('Appendix 5'!AE15-'Working area'!AE$4)/'Working area'!AE19</f>
        <v>0.16001580121608558</v>
      </c>
      <c r="AF64">
        <f>ABS('Appendix 5'!AF15-'Working area'!AF$4)/'Working area'!AF19</f>
        <v>1</v>
      </c>
      <c r="AG64">
        <f>ABS('Appendix 5'!AG15-'Working area'!AG$4)/'Working area'!AG19</f>
        <v>0.15867088245501798</v>
      </c>
      <c r="AH64">
        <f t="shared" si="2"/>
        <v>17.428418695713912</v>
      </c>
    </row>
    <row r="65" spans="1:34">
      <c r="B65">
        <f>'Appendix 5'!B16</f>
        <v>0</v>
      </c>
      <c r="C65">
        <f>ABS('Appendix 5'!C16-'Working area'!C$4)/'Working area'!C20</f>
        <v>0.33576513430593041</v>
      </c>
      <c r="D65">
        <f>ABS('Appendix 5'!D16-'Working area'!D$4)/'Working area'!D20</f>
        <v>0.71903226716362278</v>
      </c>
      <c r="E65">
        <f>ABS('Appendix 5'!E16-'Working area'!E$4)/'Working area'!E20</f>
        <v>0.68613424436408232</v>
      </c>
      <c r="F65">
        <f>ABS('Appendix 5'!F16-'Working area'!F$4)/'Working area'!F20</f>
        <v>0.23745223399672635</v>
      </c>
      <c r="G65">
        <f>ABS('Appendix 5'!G16-'Working area'!G$4)/'Working area'!G20</f>
        <v>0.50368076251773441</v>
      </c>
      <c r="H65">
        <f>ABS('Appendix 5'!H16-'Working area'!H$4)/'Working area'!H20</f>
        <v>0.9839595983522228</v>
      </c>
      <c r="I65">
        <f>ABS('Appendix 5'!I16-'Working area'!I$4)/'Working area'!I20</f>
        <v>0.46607842525965232</v>
      </c>
      <c r="J65">
        <f>ABS('Appendix 5'!J16-'Working area'!J$4)/'Working area'!J20</f>
        <v>5.8427336964408799E-2</v>
      </c>
      <c r="K65">
        <f>ABS('Appendix 5'!K16-'Working area'!K$4)/'Working area'!K20</f>
        <v>8.9424195045366126E-2</v>
      </c>
      <c r="L65">
        <f>ABS('Appendix 5'!L16-'Working area'!L$4)/'Working area'!L20</f>
        <v>0.13704096319250778</v>
      </c>
      <c r="M65">
        <f>ABS('Appendix 5'!M16-'Working area'!M$4)/'Working area'!M20</f>
        <v>0.28952173348935156</v>
      </c>
      <c r="N65">
        <f>ABS('Appendix 5'!N16-'Working area'!N$4)/'Working area'!N20</f>
        <v>0.70462031822235105</v>
      </c>
      <c r="O65">
        <f>ABS('Appendix 5'!O16-'Working area'!O$4)/'Working area'!O20</f>
        <v>1</v>
      </c>
      <c r="P65">
        <f>ABS('Appendix 5'!P16-'Working area'!P$4)/'Working area'!P20</f>
        <v>1</v>
      </c>
      <c r="Q65">
        <f>ABS('Appendix 5'!Q16-'Working area'!Q$4)/'Working area'!Q20</f>
        <v>0.78851743031238852</v>
      </c>
      <c r="R65">
        <f>ABS('Appendix 5'!R16-'Working area'!R$4)/'Working area'!R20</f>
        <v>0.77155551663290434</v>
      </c>
      <c r="S65">
        <f>ABS('Appendix 5'!S16-'Working area'!S$4)/'Working area'!S20</f>
        <v>0.15132209446904174</v>
      </c>
      <c r="T65">
        <f>ABS('Appendix 5'!T16-'Working area'!T$4)/'Working area'!T20</f>
        <v>0.13069763531863571</v>
      </c>
      <c r="U65">
        <f>ABS('Appendix 5'!U16-'Working area'!U$4)/'Working area'!U20</f>
        <v>0.488734754190149</v>
      </c>
      <c r="V65">
        <f>ABS('Appendix 5'!V16-'Working area'!V$4)/'Working area'!V20</f>
        <v>1</v>
      </c>
      <c r="W65">
        <f>ABS('Appendix 5'!W16-'Working area'!W$4)/'Working area'!W20</f>
        <v>0.55830462173502315</v>
      </c>
      <c r="X65">
        <f>ABS('Appendix 5'!X16-'Working area'!X$4)/'Working area'!X20</f>
        <v>0.42097084982357175</v>
      </c>
      <c r="Y65">
        <f>ABS('Appendix 5'!Y16-'Working area'!Y$4)/'Working area'!Y20</f>
        <v>0.93681344869665928</v>
      </c>
      <c r="Z65">
        <f>ABS('Appendix 5'!Z16-'Working area'!Z$4)/'Working area'!Z20</f>
        <v>0.18769993012564581</v>
      </c>
      <c r="AA65">
        <f>ABS('Appendix 5'!AA16-'Working area'!AA$4)/'Working area'!AA20</f>
        <v>0.57129794875341056</v>
      </c>
      <c r="AB65">
        <f>ABS('Appendix 5'!AB16-'Working area'!AB$4)/'Working area'!AB20</f>
        <v>1</v>
      </c>
      <c r="AC65">
        <f>ABS('Appendix 5'!AC16-'Working area'!AC$4)/'Working area'!AC20</f>
        <v>1</v>
      </c>
      <c r="AD65">
        <f>ABS('Appendix 5'!AD16-'Working area'!AD$4)/'Working area'!AD20</f>
        <v>0.89268056911142302</v>
      </c>
      <c r="AE65">
        <f>ABS('Appendix 5'!AE16-'Working area'!AE$4)/'Working area'!AE20</f>
        <v>0.16001580121608558</v>
      </c>
      <c r="AF65">
        <f>ABS('Appendix 5'!AF16-'Working area'!AF$4)/'Working area'!AF20</f>
        <v>1</v>
      </c>
      <c r="AG65">
        <f>ABS('Appendix 5'!AG16-'Working area'!AG$4)/'Working area'!AG20</f>
        <v>0.15867088245501798</v>
      </c>
      <c r="AH65">
        <f t="shared" si="2"/>
        <v>17.428418695713912</v>
      </c>
    </row>
    <row r="67" spans="1:34">
      <c r="A67" t="s">
        <v>48</v>
      </c>
      <c r="AH67" t="s">
        <v>51</v>
      </c>
    </row>
    <row r="68" spans="1:34">
      <c r="B68" t="str">
        <f>'Appendix 5'!B4</f>
        <v>Parschlug</v>
      </c>
      <c r="C68">
        <f>ABS('Appendix 5'!C4-'Working area'!C$5)/'Working area'!C8</f>
        <v>0.22918255359521353</v>
      </c>
      <c r="D68">
        <f>ABS('Appendix 5'!D4-'Working area'!D$5)/'Working area'!D8</f>
        <v>0.80045179881519157</v>
      </c>
      <c r="E68">
        <f>ABS('Appendix 5'!E4-'Working area'!E$5)/'Working area'!E8</f>
        <v>1</v>
      </c>
      <c r="F68">
        <f>ABS('Appendix 5'!F4-'Working area'!F$5)/'Working area'!F8</f>
        <v>0.50448039760686547</v>
      </c>
      <c r="G68">
        <f>ABS('Appendix 5'!G4-'Working area'!G$5)/'Working area'!G8</f>
        <v>0.10817991809385562</v>
      </c>
      <c r="H68">
        <f>ABS('Appendix 5'!H4-'Working area'!H$5)/'Working area'!H8</f>
        <v>1</v>
      </c>
      <c r="I68">
        <f>ABS('Appendix 5'!I4-'Working area'!I$5)/'Working area'!I8</f>
        <v>0.17725514712956997</v>
      </c>
      <c r="J68">
        <f>ABS('Appendix 5'!J4-'Working area'!J$5)/'Working area'!J8</f>
        <v>0.1201121965230539</v>
      </c>
      <c r="K68">
        <f>ABS('Appendix 5'!K4-'Working area'!K$5)/'Working area'!K8</f>
        <v>8.9788379896620696E-2</v>
      </c>
      <c r="L68">
        <f>ABS('Appendix 5'!L4-'Working area'!L$5)/'Working area'!L8</f>
        <v>0.1431036689970818</v>
      </c>
      <c r="M68">
        <f>ABS('Appendix 5'!M4-'Working area'!M$5)/'Working area'!M8</f>
        <v>0.97140011810995164</v>
      </c>
      <c r="N68">
        <f>ABS('Appendix 5'!N4-'Working area'!N$5)/'Working area'!N8</f>
        <v>1</v>
      </c>
      <c r="O68">
        <f>ABS('Appendix 5'!O4-'Working area'!O$5)/'Working area'!O8</f>
        <v>0.51664748198441279</v>
      </c>
      <c r="P68">
        <f>ABS('Appendix 5'!P4-'Working area'!P$5)/'Working area'!P8</f>
        <v>0.86989692233037952</v>
      </c>
      <c r="Q68">
        <f>ABS('Appendix 5'!Q4-'Working area'!Q$5)/'Working area'!Q8</f>
        <v>1</v>
      </c>
      <c r="R68">
        <f>ABS('Appendix 5'!R4-'Working area'!R$5)/'Working area'!R8</f>
        <v>1</v>
      </c>
      <c r="S68">
        <f>ABS('Appendix 5'!S4-'Working area'!S$5)/'Working area'!S8</f>
        <v>0.33040473699929102</v>
      </c>
      <c r="T68">
        <f>ABS('Appendix 5'!T4-'Working area'!T$5)/'Working area'!T8</f>
        <v>0.79729476210734485</v>
      </c>
      <c r="U68">
        <f>ABS('Appendix 5'!U4-'Working area'!U$5)/'Working area'!U8</f>
        <v>0.93043241825365519</v>
      </c>
      <c r="V68">
        <f>ABS('Appendix 5'!V4-'Working area'!V$5)/'Working area'!V8</f>
        <v>0.86357136001209223</v>
      </c>
      <c r="W68">
        <f>ABS('Appendix 5'!W4-'Working area'!W$5)/'Working area'!W8</f>
        <v>0.15325827968261249</v>
      </c>
      <c r="X68">
        <f>ABS('Appendix 5'!X4-'Working area'!X$5)/'Working area'!X8</f>
        <v>0.25539018459658397</v>
      </c>
      <c r="Y68">
        <f>ABS('Appendix 5'!Y4-'Working area'!Y$5)/'Working area'!Y8</f>
        <v>8.3919879981667958E-2</v>
      </c>
      <c r="Z68">
        <f>ABS('Appendix 5'!Z4-'Working area'!Z$5)/'Working area'!Z8</f>
        <v>0.3129075263444821</v>
      </c>
      <c r="AA68">
        <f>ABS('Appendix 5'!AA4-'Working area'!AA$5)/'Working area'!AA8</f>
        <v>0.42718376040921324</v>
      </c>
      <c r="AB68">
        <f>ABS('Appendix 5'!AB4-'Working area'!AB$5)/'Working area'!AB8</f>
        <v>0.98301180037178892</v>
      </c>
      <c r="AC68">
        <f>ABS('Appendix 5'!AC4-'Working area'!AC$5)/'Working area'!AC8</f>
        <v>0.63490272224373145</v>
      </c>
      <c r="AD68">
        <f>ABS('Appendix 5'!AD4-'Working area'!AD$5)/'Working area'!AD8</f>
        <v>0.58458192301037215</v>
      </c>
      <c r="AE68">
        <f>ABS('Appendix 5'!AE4-'Working area'!AE$5)/'Working area'!AE8</f>
        <v>0.88499390043468995</v>
      </c>
      <c r="AF68">
        <f>ABS('Appendix 5'!AF4-'Working area'!AF$5)/'Working area'!AF8</f>
        <v>0.98598260404784333</v>
      </c>
      <c r="AG68">
        <f>ABS('Appendix 5'!AG4-'Working area'!AG$5)/'Working area'!AG8</f>
        <v>1</v>
      </c>
      <c r="AH68">
        <f>SUM(C68:AG68)</f>
        <v>18.758334441577567</v>
      </c>
    </row>
    <row r="69" spans="1:34">
      <c r="B69">
        <f>'Appendix 5'!B5</f>
        <v>0</v>
      </c>
      <c r="C69">
        <f>ABS('Appendix 5'!C5-'Working area'!C$5)/'Working area'!C9</f>
        <v>0.14148507223701765</v>
      </c>
      <c r="D69">
        <f>ABS('Appendix 5'!D5-'Working area'!D$5)/'Working area'!D9</f>
        <v>1</v>
      </c>
      <c r="E69">
        <f>ABS('Appendix 5'!E5-'Working area'!E$5)/'Working area'!E9</f>
        <v>0.30620646409320906</v>
      </c>
      <c r="F69">
        <f>ABS('Appendix 5'!F5-'Working area'!F$5)/'Working area'!F9</f>
        <v>0.16528377548572443</v>
      </c>
      <c r="G69">
        <f>ABS('Appendix 5'!G5-'Working area'!G$5)/'Working area'!G9</f>
        <v>0.33896909641733652</v>
      </c>
      <c r="H69">
        <f>ABS('Appendix 5'!H5-'Working area'!H$5)/'Working area'!H9</f>
        <v>0.51017253996659984</v>
      </c>
      <c r="I69">
        <f>ABS('Appendix 5'!I5-'Working area'!I$5)/'Working area'!I9</f>
        <v>0.18625650962702386</v>
      </c>
      <c r="J69">
        <f>ABS('Appendix 5'!J5-'Working area'!J$5)/'Working area'!J9</f>
        <v>2.9581460722411534E-2</v>
      </c>
      <c r="K69">
        <f>ABS('Appendix 5'!K5-'Working area'!K$5)/'Working area'!K9</f>
        <v>0.14914888848188868</v>
      </c>
      <c r="L69">
        <f>ABS('Appendix 5'!L5-'Working area'!L$5)/'Working area'!L9</f>
        <v>0.20929167834303564</v>
      </c>
      <c r="M69">
        <f>ABS('Appendix 5'!M5-'Working area'!M$5)/'Working area'!M9</f>
        <v>0.30373627161288197</v>
      </c>
      <c r="N69">
        <f>ABS('Appendix 5'!N5-'Working area'!N$5)/'Working area'!N9</f>
        <v>0.63489656783735371</v>
      </c>
      <c r="O69">
        <f>ABS('Appendix 5'!O5-'Working area'!O$5)/'Working area'!O9</f>
        <v>0.80477756185747806</v>
      </c>
      <c r="P69">
        <f>ABS('Appendix 5'!P5-'Working area'!P$5)/'Working area'!P9</f>
        <v>0.90399837968776753</v>
      </c>
      <c r="Q69">
        <f>ABS('Appendix 5'!Q5-'Working area'!Q$5)/'Working area'!Q9</f>
        <v>1</v>
      </c>
      <c r="R69">
        <f>ABS('Appendix 5'!R5-'Working area'!R$5)/'Working area'!R9</f>
        <v>1</v>
      </c>
      <c r="S69">
        <f>ABS('Appendix 5'!S5-'Working area'!S$5)/'Working area'!S9</f>
        <v>0.45286262124087029</v>
      </c>
      <c r="T69">
        <f>ABS('Appendix 5'!T5-'Working area'!T$5)/'Working area'!T9</f>
        <v>0.22288025552296531</v>
      </c>
      <c r="U69">
        <f>ABS('Appendix 5'!U5-'Working area'!U$5)/'Working area'!U9</f>
        <v>0.54438212366038796</v>
      </c>
      <c r="V69">
        <f>ABS('Appendix 5'!V5-'Working area'!V$5)/'Working area'!V9</f>
        <v>0.90117470033530966</v>
      </c>
      <c r="W69">
        <f>ABS('Appendix 5'!W5-'Working area'!W$5)/'Working area'!W9</f>
        <v>0.3573280820313392</v>
      </c>
      <c r="X69">
        <f>ABS('Appendix 5'!X5-'Working area'!X$5)/'Working area'!X9</f>
        <v>0.42610449708307735</v>
      </c>
      <c r="Y69">
        <f>ABS('Appendix 5'!Y5-'Working area'!Y$5)/'Working area'!Y9</f>
        <v>1</v>
      </c>
      <c r="Z69">
        <f>ABS('Appendix 5'!Z5-'Working area'!Z$5)/'Working area'!Z9</f>
        <v>0.14446856363268759</v>
      </c>
      <c r="AA69">
        <f>ABS('Appendix 5'!AA5-'Working area'!AA$5)/'Working area'!AA9</f>
        <v>0.66258278192668485</v>
      </c>
      <c r="AB69">
        <f>ABS('Appendix 5'!AB5-'Working area'!AB$5)/'Working area'!AB9</f>
        <v>0.99458404241138842</v>
      </c>
      <c r="AC69">
        <f>ABS('Appendix 5'!AC5-'Working area'!AC$5)/'Working area'!AC9</f>
        <v>0.89472333182198549</v>
      </c>
      <c r="AD69">
        <f>ABS('Appendix 5'!AD5-'Working area'!AD$5)/'Working area'!AD9</f>
        <v>0.75774231045793894</v>
      </c>
      <c r="AE69">
        <f>ABS('Appendix 5'!AE5-'Working area'!AE$5)/'Working area'!AE9</f>
        <v>0.22150341734523604</v>
      </c>
      <c r="AF69">
        <f>ABS('Appendix 5'!AF5-'Working area'!AF$5)/'Working area'!AF9</f>
        <v>0.99362506395057248</v>
      </c>
      <c r="AG69">
        <f>ABS('Appendix 5'!AG5-'Working area'!AG$5)/'Working area'!AG9</f>
        <v>0.14357083401214976</v>
      </c>
      <c r="AH69">
        <f t="shared" ref="AH69:AH80" si="3">SUM(C69:AG69)</f>
        <v>16.401336891802316</v>
      </c>
    </row>
    <row r="70" spans="1:34">
      <c r="B70">
        <f>'Appendix 5'!B6</f>
        <v>0</v>
      </c>
      <c r="C70">
        <f>ABS('Appendix 5'!C6-'Working area'!C$5)/'Working area'!C10</f>
        <v>0.14148507223701765</v>
      </c>
      <c r="D70">
        <f>ABS('Appendix 5'!D6-'Working area'!D$5)/'Working area'!D10</f>
        <v>1</v>
      </c>
      <c r="E70">
        <f>ABS('Appendix 5'!E6-'Working area'!E$5)/'Working area'!E10</f>
        <v>0.30620646409320906</v>
      </c>
      <c r="F70">
        <f>ABS('Appendix 5'!F6-'Working area'!F$5)/'Working area'!F10</f>
        <v>0.16528377548572443</v>
      </c>
      <c r="G70">
        <f>ABS('Appendix 5'!G6-'Working area'!G$5)/'Working area'!G10</f>
        <v>0.33896909641733652</v>
      </c>
      <c r="H70">
        <f>ABS('Appendix 5'!H6-'Working area'!H$5)/'Working area'!H10</f>
        <v>0.51017253996659984</v>
      </c>
      <c r="I70">
        <f>ABS('Appendix 5'!I6-'Working area'!I$5)/'Working area'!I10</f>
        <v>0.18625650962702386</v>
      </c>
      <c r="J70">
        <f>ABS('Appendix 5'!J6-'Working area'!J$5)/'Working area'!J10</f>
        <v>2.9581460722411534E-2</v>
      </c>
      <c r="K70">
        <f>ABS('Appendix 5'!K6-'Working area'!K$5)/'Working area'!K10</f>
        <v>0.14914888848188868</v>
      </c>
      <c r="L70">
        <f>ABS('Appendix 5'!L6-'Working area'!L$5)/'Working area'!L10</f>
        <v>0.20929167834303564</v>
      </c>
      <c r="M70">
        <f>ABS('Appendix 5'!M6-'Working area'!M$5)/'Working area'!M10</f>
        <v>0.30373627161288197</v>
      </c>
      <c r="N70">
        <f>ABS('Appendix 5'!N6-'Working area'!N$5)/'Working area'!N10</f>
        <v>0.63489656783735371</v>
      </c>
      <c r="O70">
        <f>ABS('Appendix 5'!O6-'Working area'!O$5)/'Working area'!O10</f>
        <v>0.80477756185747806</v>
      </c>
      <c r="P70">
        <f>ABS('Appendix 5'!P6-'Working area'!P$5)/'Working area'!P10</f>
        <v>0.90399837968776753</v>
      </c>
      <c r="Q70">
        <f>ABS('Appendix 5'!Q6-'Working area'!Q$5)/'Working area'!Q10</f>
        <v>1</v>
      </c>
      <c r="R70">
        <f>ABS('Appendix 5'!R6-'Working area'!R$5)/'Working area'!R10</f>
        <v>1</v>
      </c>
      <c r="S70">
        <f>ABS('Appendix 5'!S6-'Working area'!S$5)/'Working area'!S10</f>
        <v>0.45286262124087029</v>
      </c>
      <c r="T70">
        <f>ABS('Appendix 5'!T6-'Working area'!T$5)/'Working area'!T10</f>
        <v>0.22288025552296531</v>
      </c>
      <c r="U70">
        <f>ABS('Appendix 5'!U6-'Working area'!U$5)/'Working area'!U10</f>
        <v>0.54438212366038796</v>
      </c>
      <c r="V70">
        <f>ABS('Appendix 5'!V6-'Working area'!V$5)/'Working area'!V10</f>
        <v>0.90117470033530966</v>
      </c>
      <c r="W70">
        <f>ABS('Appendix 5'!W6-'Working area'!W$5)/'Working area'!W10</f>
        <v>0.3573280820313392</v>
      </c>
      <c r="X70">
        <f>ABS('Appendix 5'!X6-'Working area'!X$5)/'Working area'!X10</f>
        <v>0.42610449708307735</v>
      </c>
      <c r="Y70">
        <f>ABS('Appendix 5'!Y6-'Working area'!Y$5)/'Working area'!Y10</f>
        <v>1</v>
      </c>
      <c r="Z70">
        <f>ABS('Appendix 5'!Z6-'Working area'!Z$5)/'Working area'!Z10</f>
        <v>0.14446856363268759</v>
      </c>
      <c r="AA70">
        <f>ABS('Appendix 5'!AA6-'Working area'!AA$5)/'Working area'!AA10</f>
        <v>0.66258278192668485</v>
      </c>
      <c r="AB70">
        <f>ABS('Appendix 5'!AB6-'Working area'!AB$5)/'Working area'!AB10</f>
        <v>0.99458404241138842</v>
      </c>
      <c r="AC70">
        <f>ABS('Appendix 5'!AC6-'Working area'!AC$5)/'Working area'!AC10</f>
        <v>0.89472333182198549</v>
      </c>
      <c r="AD70">
        <f>ABS('Appendix 5'!AD6-'Working area'!AD$5)/'Working area'!AD10</f>
        <v>0.75774231045793894</v>
      </c>
      <c r="AE70">
        <f>ABS('Appendix 5'!AE6-'Working area'!AE$5)/'Working area'!AE10</f>
        <v>0.22150341734523604</v>
      </c>
      <c r="AF70">
        <f>ABS('Appendix 5'!AF6-'Working area'!AF$5)/'Working area'!AF10</f>
        <v>0.99362506395057248</v>
      </c>
      <c r="AG70">
        <f>ABS('Appendix 5'!AG6-'Working area'!AG$5)/'Working area'!AG10</f>
        <v>0.14357083401214976</v>
      </c>
      <c r="AH70">
        <f t="shared" si="3"/>
        <v>16.401336891802316</v>
      </c>
    </row>
    <row r="71" spans="1:34">
      <c r="B71">
        <f>'Appendix 5'!B7</f>
        <v>0</v>
      </c>
      <c r="C71">
        <f>ABS('Appendix 5'!C7-'Working area'!C$5)/'Working area'!C11</f>
        <v>0.14148507223701765</v>
      </c>
      <c r="D71">
        <f>ABS('Appendix 5'!D7-'Working area'!D$5)/'Working area'!D11</f>
        <v>1</v>
      </c>
      <c r="E71">
        <f>ABS('Appendix 5'!E7-'Working area'!E$5)/'Working area'!E11</f>
        <v>0.30620646409320906</v>
      </c>
      <c r="F71">
        <f>ABS('Appendix 5'!F7-'Working area'!F$5)/'Working area'!F11</f>
        <v>0.16528377548572443</v>
      </c>
      <c r="G71">
        <f>ABS('Appendix 5'!G7-'Working area'!G$5)/'Working area'!G11</f>
        <v>0.33896909641733652</v>
      </c>
      <c r="H71">
        <f>ABS('Appendix 5'!H7-'Working area'!H$5)/'Working area'!H11</f>
        <v>0.51017253996659984</v>
      </c>
      <c r="I71">
        <f>ABS('Appendix 5'!I7-'Working area'!I$5)/'Working area'!I11</f>
        <v>0.18625650962702386</v>
      </c>
      <c r="J71">
        <f>ABS('Appendix 5'!J7-'Working area'!J$5)/'Working area'!J11</f>
        <v>2.9581460722411534E-2</v>
      </c>
      <c r="K71">
        <f>ABS('Appendix 5'!K7-'Working area'!K$5)/'Working area'!K11</f>
        <v>0.14914888848188868</v>
      </c>
      <c r="L71">
        <f>ABS('Appendix 5'!L7-'Working area'!L$5)/'Working area'!L11</f>
        <v>0.20929167834303564</v>
      </c>
      <c r="M71">
        <f>ABS('Appendix 5'!M7-'Working area'!M$5)/'Working area'!M11</f>
        <v>0.30373627161288197</v>
      </c>
      <c r="N71">
        <f>ABS('Appendix 5'!N7-'Working area'!N$5)/'Working area'!N11</f>
        <v>0.63489656783735371</v>
      </c>
      <c r="O71">
        <f>ABS('Appendix 5'!O7-'Working area'!O$5)/'Working area'!O11</f>
        <v>0.80477756185747806</v>
      </c>
      <c r="P71">
        <f>ABS('Appendix 5'!P7-'Working area'!P$5)/'Working area'!P11</f>
        <v>0.90399837968776753</v>
      </c>
      <c r="Q71">
        <f>ABS('Appendix 5'!Q7-'Working area'!Q$5)/'Working area'!Q11</f>
        <v>1</v>
      </c>
      <c r="R71">
        <f>ABS('Appendix 5'!R7-'Working area'!R$5)/'Working area'!R11</f>
        <v>1</v>
      </c>
      <c r="S71">
        <f>ABS('Appendix 5'!S7-'Working area'!S$5)/'Working area'!S11</f>
        <v>0.45286262124087029</v>
      </c>
      <c r="T71">
        <f>ABS('Appendix 5'!T7-'Working area'!T$5)/'Working area'!T11</f>
        <v>0.22288025552296531</v>
      </c>
      <c r="U71">
        <f>ABS('Appendix 5'!U7-'Working area'!U$5)/'Working area'!U11</f>
        <v>0.54438212366038796</v>
      </c>
      <c r="V71">
        <f>ABS('Appendix 5'!V7-'Working area'!V$5)/'Working area'!V11</f>
        <v>0.90117470033530966</v>
      </c>
      <c r="W71">
        <f>ABS('Appendix 5'!W7-'Working area'!W$5)/'Working area'!W11</f>
        <v>0.3573280820313392</v>
      </c>
      <c r="X71">
        <f>ABS('Appendix 5'!X7-'Working area'!X$5)/'Working area'!X11</f>
        <v>0.42610449708307735</v>
      </c>
      <c r="Y71">
        <f>ABS('Appendix 5'!Y7-'Working area'!Y$5)/'Working area'!Y11</f>
        <v>1</v>
      </c>
      <c r="Z71">
        <f>ABS('Appendix 5'!Z7-'Working area'!Z$5)/'Working area'!Z11</f>
        <v>0.14446856363268759</v>
      </c>
      <c r="AA71">
        <f>ABS('Appendix 5'!AA7-'Working area'!AA$5)/'Working area'!AA11</f>
        <v>0.66258278192668485</v>
      </c>
      <c r="AB71">
        <f>ABS('Appendix 5'!AB7-'Working area'!AB$5)/'Working area'!AB11</f>
        <v>0.99458404241138842</v>
      </c>
      <c r="AC71">
        <f>ABS('Appendix 5'!AC7-'Working area'!AC$5)/'Working area'!AC11</f>
        <v>0.89472333182198549</v>
      </c>
      <c r="AD71">
        <f>ABS('Appendix 5'!AD7-'Working area'!AD$5)/'Working area'!AD11</f>
        <v>0.75774231045793894</v>
      </c>
      <c r="AE71">
        <f>ABS('Appendix 5'!AE7-'Working area'!AE$5)/'Working area'!AE11</f>
        <v>0.22150341734523604</v>
      </c>
      <c r="AF71">
        <f>ABS('Appendix 5'!AF7-'Working area'!AF$5)/'Working area'!AF11</f>
        <v>0.99362506395057248</v>
      </c>
      <c r="AG71">
        <f>ABS('Appendix 5'!AG7-'Working area'!AG$5)/'Working area'!AG11</f>
        <v>0.14357083401214976</v>
      </c>
      <c r="AH71">
        <f t="shared" si="3"/>
        <v>16.401336891802316</v>
      </c>
    </row>
    <row r="72" spans="1:34">
      <c r="B72">
        <f>'Appendix 5'!B8</f>
        <v>0</v>
      </c>
      <c r="C72">
        <f>ABS('Appendix 5'!C8-'Working area'!C$5)/'Working area'!C12</f>
        <v>0.14148507223701765</v>
      </c>
      <c r="D72">
        <f>ABS('Appendix 5'!D8-'Working area'!D$5)/'Working area'!D12</f>
        <v>1</v>
      </c>
      <c r="E72">
        <f>ABS('Appendix 5'!E8-'Working area'!E$5)/'Working area'!E12</f>
        <v>0.30620646409320906</v>
      </c>
      <c r="F72">
        <f>ABS('Appendix 5'!F8-'Working area'!F$5)/'Working area'!F12</f>
        <v>0.16528377548572443</v>
      </c>
      <c r="G72">
        <f>ABS('Appendix 5'!G8-'Working area'!G$5)/'Working area'!G12</f>
        <v>0.33896909641733652</v>
      </c>
      <c r="H72">
        <f>ABS('Appendix 5'!H8-'Working area'!H$5)/'Working area'!H12</f>
        <v>0.51017253996659984</v>
      </c>
      <c r="I72">
        <f>ABS('Appendix 5'!I8-'Working area'!I$5)/'Working area'!I12</f>
        <v>0.18625650962702386</v>
      </c>
      <c r="J72">
        <f>ABS('Appendix 5'!J8-'Working area'!J$5)/'Working area'!J12</f>
        <v>2.9581460722411534E-2</v>
      </c>
      <c r="K72">
        <f>ABS('Appendix 5'!K8-'Working area'!K$5)/'Working area'!K12</f>
        <v>0.14914888848188868</v>
      </c>
      <c r="L72">
        <f>ABS('Appendix 5'!L8-'Working area'!L$5)/'Working area'!L12</f>
        <v>0.20929167834303564</v>
      </c>
      <c r="M72">
        <f>ABS('Appendix 5'!M8-'Working area'!M$5)/'Working area'!M12</f>
        <v>0.30373627161288197</v>
      </c>
      <c r="N72">
        <f>ABS('Appendix 5'!N8-'Working area'!N$5)/'Working area'!N12</f>
        <v>0.63489656783735371</v>
      </c>
      <c r="O72">
        <f>ABS('Appendix 5'!O8-'Working area'!O$5)/'Working area'!O12</f>
        <v>0.80477756185747806</v>
      </c>
      <c r="P72">
        <f>ABS('Appendix 5'!P8-'Working area'!P$5)/'Working area'!P12</f>
        <v>0.90399837968776753</v>
      </c>
      <c r="Q72">
        <f>ABS('Appendix 5'!Q8-'Working area'!Q$5)/'Working area'!Q12</f>
        <v>1</v>
      </c>
      <c r="R72">
        <f>ABS('Appendix 5'!R8-'Working area'!R$5)/'Working area'!R12</f>
        <v>1</v>
      </c>
      <c r="S72">
        <f>ABS('Appendix 5'!S8-'Working area'!S$5)/'Working area'!S12</f>
        <v>0.45286262124087029</v>
      </c>
      <c r="T72">
        <f>ABS('Appendix 5'!T8-'Working area'!T$5)/'Working area'!T12</f>
        <v>0.22288025552296531</v>
      </c>
      <c r="U72">
        <f>ABS('Appendix 5'!U8-'Working area'!U$5)/'Working area'!U12</f>
        <v>0.54438212366038796</v>
      </c>
      <c r="V72">
        <f>ABS('Appendix 5'!V8-'Working area'!V$5)/'Working area'!V12</f>
        <v>0.90117470033530966</v>
      </c>
      <c r="W72">
        <f>ABS('Appendix 5'!W8-'Working area'!W$5)/'Working area'!W12</f>
        <v>0.3573280820313392</v>
      </c>
      <c r="X72">
        <f>ABS('Appendix 5'!X8-'Working area'!X$5)/'Working area'!X12</f>
        <v>0.42610449708307735</v>
      </c>
      <c r="Y72">
        <f>ABS('Appendix 5'!Y8-'Working area'!Y$5)/'Working area'!Y12</f>
        <v>1</v>
      </c>
      <c r="Z72">
        <f>ABS('Appendix 5'!Z8-'Working area'!Z$5)/'Working area'!Z12</f>
        <v>0.14446856363268759</v>
      </c>
      <c r="AA72">
        <f>ABS('Appendix 5'!AA8-'Working area'!AA$5)/'Working area'!AA12</f>
        <v>0.66258278192668485</v>
      </c>
      <c r="AB72">
        <f>ABS('Appendix 5'!AB8-'Working area'!AB$5)/'Working area'!AB12</f>
        <v>0.99458404241138842</v>
      </c>
      <c r="AC72">
        <f>ABS('Appendix 5'!AC8-'Working area'!AC$5)/'Working area'!AC12</f>
        <v>0.89472333182198549</v>
      </c>
      <c r="AD72">
        <f>ABS('Appendix 5'!AD8-'Working area'!AD$5)/'Working area'!AD12</f>
        <v>0.75774231045793894</v>
      </c>
      <c r="AE72">
        <f>ABS('Appendix 5'!AE8-'Working area'!AE$5)/'Working area'!AE12</f>
        <v>0.22150341734523604</v>
      </c>
      <c r="AF72">
        <f>ABS('Appendix 5'!AF8-'Working area'!AF$5)/'Working area'!AF12</f>
        <v>0.99362506395057248</v>
      </c>
      <c r="AG72">
        <f>ABS('Appendix 5'!AG8-'Working area'!AG$5)/'Working area'!AG12</f>
        <v>0.14357083401214976</v>
      </c>
      <c r="AH72">
        <f t="shared" si="3"/>
        <v>16.401336891802316</v>
      </c>
    </row>
    <row r="73" spans="1:34">
      <c r="B73">
        <f>'Appendix 5'!B9</f>
        <v>0</v>
      </c>
      <c r="C73">
        <f>ABS('Appendix 5'!C9-'Working area'!C$5)/'Working area'!C13</f>
        <v>0.14148507223701765</v>
      </c>
      <c r="D73">
        <f>ABS('Appendix 5'!D9-'Working area'!D$5)/'Working area'!D13</f>
        <v>1</v>
      </c>
      <c r="E73">
        <f>ABS('Appendix 5'!E9-'Working area'!E$5)/'Working area'!E13</f>
        <v>0.30620646409320906</v>
      </c>
      <c r="F73">
        <f>ABS('Appendix 5'!F9-'Working area'!F$5)/'Working area'!F13</f>
        <v>0.16528377548572443</v>
      </c>
      <c r="G73">
        <f>ABS('Appendix 5'!G9-'Working area'!G$5)/'Working area'!G13</f>
        <v>0.33896909641733652</v>
      </c>
      <c r="H73">
        <f>ABS('Appendix 5'!H9-'Working area'!H$5)/'Working area'!H13</f>
        <v>0.51017253996659984</v>
      </c>
      <c r="I73">
        <f>ABS('Appendix 5'!I9-'Working area'!I$5)/'Working area'!I13</f>
        <v>0.18625650962702386</v>
      </c>
      <c r="J73">
        <f>ABS('Appendix 5'!J9-'Working area'!J$5)/'Working area'!J13</f>
        <v>2.9581460722411534E-2</v>
      </c>
      <c r="K73">
        <f>ABS('Appendix 5'!K9-'Working area'!K$5)/'Working area'!K13</f>
        <v>0.14914888848188868</v>
      </c>
      <c r="L73">
        <f>ABS('Appendix 5'!L9-'Working area'!L$5)/'Working area'!L13</f>
        <v>0.20929167834303564</v>
      </c>
      <c r="M73">
        <f>ABS('Appendix 5'!M9-'Working area'!M$5)/'Working area'!M13</f>
        <v>0.30373627161288197</v>
      </c>
      <c r="N73">
        <f>ABS('Appendix 5'!N9-'Working area'!N$5)/'Working area'!N13</f>
        <v>0.63489656783735371</v>
      </c>
      <c r="O73">
        <f>ABS('Appendix 5'!O9-'Working area'!O$5)/'Working area'!O13</f>
        <v>0.80477756185747806</v>
      </c>
      <c r="P73">
        <f>ABS('Appendix 5'!P9-'Working area'!P$5)/'Working area'!P13</f>
        <v>0.90399837968776753</v>
      </c>
      <c r="Q73">
        <f>ABS('Appendix 5'!Q9-'Working area'!Q$5)/'Working area'!Q13</f>
        <v>1</v>
      </c>
      <c r="R73">
        <f>ABS('Appendix 5'!R9-'Working area'!R$5)/'Working area'!R13</f>
        <v>1</v>
      </c>
      <c r="S73">
        <f>ABS('Appendix 5'!S9-'Working area'!S$5)/'Working area'!S13</f>
        <v>0.45286262124087029</v>
      </c>
      <c r="T73">
        <f>ABS('Appendix 5'!T9-'Working area'!T$5)/'Working area'!T13</f>
        <v>0.22288025552296531</v>
      </c>
      <c r="U73">
        <f>ABS('Appendix 5'!U9-'Working area'!U$5)/'Working area'!U13</f>
        <v>0.54438212366038796</v>
      </c>
      <c r="V73">
        <f>ABS('Appendix 5'!V9-'Working area'!V$5)/'Working area'!V13</f>
        <v>0.90117470033530966</v>
      </c>
      <c r="W73">
        <f>ABS('Appendix 5'!W9-'Working area'!W$5)/'Working area'!W13</f>
        <v>0.3573280820313392</v>
      </c>
      <c r="X73">
        <f>ABS('Appendix 5'!X9-'Working area'!X$5)/'Working area'!X13</f>
        <v>0.42610449708307735</v>
      </c>
      <c r="Y73">
        <f>ABS('Appendix 5'!Y9-'Working area'!Y$5)/'Working area'!Y13</f>
        <v>1</v>
      </c>
      <c r="Z73">
        <f>ABS('Appendix 5'!Z9-'Working area'!Z$5)/'Working area'!Z13</f>
        <v>0.14446856363268759</v>
      </c>
      <c r="AA73">
        <f>ABS('Appendix 5'!AA9-'Working area'!AA$5)/'Working area'!AA13</f>
        <v>0.66258278192668485</v>
      </c>
      <c r="AB73">
        <f>ABS('Appendix 5'!AB9-'Working area'!AB$5)/'Working area'!AB13</f>
        <v>0.99458404241138842</v>
      </c>
      <c r="AC73">
        <f>ABS('Appendix 5'!AC9-'Working area'!AC$5)/'Working area'!AC13</f>
        <v>0.89472333182198549</v>
      </c>
      <c r="AD73">
        <f>ABS('Appendix 5'!AD9-'Working area'!AD$5)/'Working area'!AD13</f>
        <v>0.75774231045793894</v>
      </c>
      <c r="AE73">
        <f>ABS('Appendix 5'!AE9-'Working area'!AE$5)/'Working area'!AE13</f>
        <v>0.22150341734523604</v>
      </c>
      <c r="AF73">
        <f>ABS('Appendix 5'!AF9-'Working area'!AF$5)/'Working area'!AF13</f>
        <v>0.99362506395057248</v>
      </c>
      <c r="AG73">
        <f>ABS('Appendix 5'!AG9-'Working area'!AG$5)/'Working area'!AG13</f>
        <v>0.14357083401214976</v>
      </c>
      <c r="AH73">
        <f t="shared" si="3"/>
        <v>16.401336891802316</v>
      </c>
    </row>
    <row r="74" spans="1:34">
      <c r="B74">
        <f>'Appendix 5'!B10</f>
        <v>0</v>
      </c>
      <c r="C74">
        <f>ABS('Appendix 5'!C10-'Working area'!C$5)/'Working area'!C14</f>
        <v>0.14148507223701765</v>
      </c>
      <c r="D74">
        <f>ABS('Appendix 5'!D10-'Working area'!D$5)/'Working area'!D14</f>
        <v>1</v>
      </c>
      <c r="E74">
        <f>ABS('Appendix 5'!E10-'Working area'!E$5)/'Working area'!E14</f>
        <v>0.30620646409320906</v>
      </c>
      <c r="F74">
        <f>ABS('Appendix 5'!F10-'Working area'!F$5)/'Working area'!F14</f>
        <v>0.16528377548572443</v>
      </c>
      <c r="G74">
        <f>ABS('Appendix 5'!G10-'Working area'!G$5)/'Working area'!G14</f>
        <v>0.33896909641733652</v>
      </c>
      <c r="H74">
        <f>ABS('Appendix 5'!H10-'Working area'!H$5)/'Working area'!H14</f>
        <v>0.51017253996659984</v>
      </c>
      <c r="I74">
        <f>ABS('Appendix 5'!I10-'Working area'!I$5)/'Working area'!I14</f>
        <v>0.18625650962702386</v>
      </c>
      <c r="J74">
        <f>ABS('Appendix 5'!J10-'Working area'!J$5)/'Working area'!J14</f>
        <v>2.9581460722411534E-2</v>
      </c>
      <c r="K74">
        <f>ABS('Appendix 5'!K10-'Working area'!K$5)/'Working area'!K14</f>
        <v>0.14914888848188868</v>
      </c>
      <c r="L74">
        <f>ABS('Appendix 5'!L10-'Working area'!L$5)/'Working area'!L14</f>
        <v>0.20929167834303564</v>
      </c>
      <c r="M74">
        <f>ABS('Appendix 5'!M10-'Working area'!M$5)/'Working area'!M14</f>
        <v>0.30373627161288197</v>
      </c>
      <c r="N74">
        <f>ABS('Appendix 5'!N10-'Working area'!N$5)/'Working area'!N14</f>
        <v>0.63489656783735371</v>
      </c>
      <c r="O74">
        <f>ABS('Appendix 5'!O10-'Working area'!O$5)/'Working area'!O14</f>
        <v>0.80477756185747806</v>
      </c>
      <c r="P74">
        <f>ABS('Appendix 5'!P10-'Working area'!P$5)/'Working area'!P14</f>
        <v>0.90399837968776753</v>
      </c>
      <c r="Q74">
        <f>ABS('Appendix 5'!Q10-'Working area'!Q$5)/'Working area'!Q14</f>
        <v>1</v>
      </c>
      <c r="R74">
        <f>ABS('Appendix 5'!R10-'Working area'!R$5)/'Working area'!R14</f>
        <v>1</v>
      </c>
      <c r="S74">
        <f>ABS('Appendix 5'!S10-'Working area'!S$5)/'Working area'!S14</f>
        <v>0.45286262124087029</v>
      </c>
      <c r="T74">
        <f>ABS('Appendix 5'!T10-'Working area'!T$5)/'Working area'!T14</f>
        <v>0.22288025552296531</v>
      </c>
      <c r="U74">
        <f>ABS('Appendix 5'!U10-'Working area'!U$5)/'Working area'!U14</f>
        <v>0.54438212366038796</v>
      </c>
      <c r="V74">
        <f>ABS('Appendix 5'!V10-'Working area'!V$5)/'Working area'!V14</f>
        <v>0.90117470033530966</v>
      </c>
      <c r="W74">
        <f>ABS('Appendix 5'!W10-'Working area'!W$5)/'Working area'!W14</f>
        <v>0.3573280820313392</v>
      </c>
      <c r="X74">
        <f>ABS('Appendix 5'!X10-'Working area'!X$5)/'Working area'!X14</f>
        <v>0.42610449708307735</v>
      </c>
      <c r="Y74">
        <f>ABS('Appendix 5'!Y10-'Working area'!Y$5)/'Working area'!Y14</f>
        <v>1</v>
      </c>
      <c r="Z74">
        <f>ABS('Appendix 5'!Z10-'Working area'!Z$5)/'Working area'!Z14</f>
        <v>0.14446856363268759</v>
      </c>
      <c r="AA74">
        <f>ABS('Appendix 5'!AA10-'Working area'!AA$5)/'Working area'!AA14</f>
        <v>0.66258278192668485</v>
      </c>
      <c r="AB74">
        <f>ABS('Appendix 5'!AB10-'Working area'!AB$5)/'Working area'!AB14</f>
        <v>0.99458404241138842</v>
      </c>
      <c r="AC74">
        <f>ABS('Appendix 5'!AC10-'Working area'!AC$5)/'Working area'!AC14</f>
        <v>0.89472333182198549</v>
      </c>
      <c r="AD74">
        <f>ABS('Appendix 5'!AD10-'Working area'!AD$5)/'Working area'!AD14</f>
        <v>0.75774231045793894</v>
      </c>
      <c r="AE74">
        <f>ABS('Appendix 5'!AE10-'Working area'!AE$5)/'Working area'!AE14</f>
        <v>0.22150341734523604</v>
      </c>
      <c r="AF74">
        <f>ABS('Appendix 5'!AF10-'Working area'!AF$5)/'Working area'!AF14</f>
        <v>0.99362506395057248</v>
      </c>
      <c r="AG74">
        <f>ABS('Appendix 5'!AG10-'Working area'!AG$5)/'Working area'!AG14</f>
        <v>0.14357083401214976</v>
      </c>
      <c r="AH74">
        <f t="shared" si="3"/>
        <v>16.401336891802316</v>
      </c>
    </row>
    <row r="75" spans="1:34">
      <c r="B75">
        <f>'Appendix 5'!B11</f>
        <v>0</v>
      </c>
      <c r="C75">
        <f>ABS('Appendix 5'!C11-'Working area'!C$5)/'Working area'!C15</f>
        <v>0.14148507223701765</v>
      </c>
      <c r="D75">
        <f>ABS('Appendix 5'!D11-'Working area'!D$5)/'Working area'!D15</f>
        <v>1</v>
      </c>
      <c r="E75">
        <f>ABS('Appendix 5'!E11-'Working area'!E$5)/'Working area'!E15</f>
        <v>0.30620646409320906</v>
      </c>
      <c r="F75">
        <f>ABS('Appendix 5'!F11-'Working area'!F$5)/'Working area'!F15</f>
        <v>0.16528377548572443</v>
      </c>
      <c r="G75">
        <f>ABS('Appendix 5'!G11-'Working area'!G$5)/'Working area'!G15</f>
        <v>0.33896909641733652</v>
      </c>
      <c r="H75">
        <f>ABS('Appendix 5'!H11-'Working area'!H$5)/'Working area'!H15</f>
        <v>0.51017253996659984</v>
      </c>
      <c r="I75">
        <f>ABS('Appendix 5'!I11-'Working area'!I$5)/'Working area'!I15</f>
        <v>0.18625650962702386</v>
      </c>
      <c r="J75">
        <f>ABS('Appendix 5'!J11-'Working area'!J$5)/'Working area'!J15</f>
        <v>2.9581460722411534E-2</v>
      </c>
      <c r="K75">
        <f>ABS('Appendix 5'!K11-'Working area'!K$5)/'Working area'!K15</f>
        <v>0.14914888848188868</v>
      </c>
      <c r="L75">
        <f>ABS('Appendix 5'!L11-'Working area'!L$5)/'Working area'!L15</f>
        <v>0.20929167834303564</v>
      </c>
      <c r="M75">
        <f>ABS('Appendix 5'!M11-'Working area'!M$5)/'Working area'!M15</f>
        <v>0.30373627161288197</v>
      </c>
      <c r="N75">
        <f>ABS('Appendix 5'!N11-'Working area'!N$5)/'Working area'!N15</f>
        <v>0.63489656783735371</v>
      </c>
      <c r="O75">
        <f>ABS('Appendix 5'!O11-'Working area'!O$5)/'Working area'!O15</f>
        <v>0.80477756185747806</v>
      </c>
      <c r="P75">
        <f>ABS('Appendix 5'!P11-'Working area'!P$5)/'Working area'!P15</f>
        <v>0.90399837968776753</v>
      </c>
      <c r="Q75">
        <f>ABS('Appendix 5'!Q11-'Working area'!Q$5)/'Working area'!Q15</f>
        <v>1</v>
      </c>
      <c r="R75">
        <f>ABS('Appendix 5'!R11-'Working area'!R$5)/'Working area'!R15</f>
        <v>1</v>
      </c>
      <c r="S75">
        <f>ABS('Appendix 5'!S11-'Working area'!S$5)/'Working area'!S15</f>
        <v>0.45286262124087029</v>
      </c>
      <c r="T75">
        <f>ABS('Appendix 5'!T11-'Working area'!T$5)/'Working area'!T15</f>
        <v>0.22288025552296531</v>
      </c>
      <c r="U75">
        <f>ABS('Appendix 5'!U11-'Working area'!U$5)/'Working area'!U15</f>
        <v>0.54438212366038796</v>
      </c>
      <c r="V75">
        <f>ABS('Appendix 5'!V11-'Working area'!V$5)/'Working area'!V15</f>
        <v>0.90117470033530966</v>
      </c>
      <c r="W75">
        <f>ABS('Appendix 5'!W11-'Working area'!W$5)/'Working area'!W15</f>
        <v>0.3573280820313392</v>
      </c>
      <c r="X75">
        <f>ABS('Appendix 5'!X11-'Working area'!X$5)/'Working area'!X15</f>
        <v>0.42610449708307735</v>
      </c>
      <c r="Y75">
        <f>ABS('Appendix 5'!Y11-'Working area'!Y$5)/'Working area'!Y15</f>
        <v>1</v>
      </c>
      <c r="Z75">
        <f>ABS('Appendix 5'!Z11-'Working area'!Z$5)/'Working area'!Z15</f>
        <v>0.14446856363268759</v>
      </c>
      <c r="AA75">
        <f>ABS('Appendix 5'!AA11-'Working area'!AA$5)/'Working area'!AA15</f>
        <v>0.66258278192668485</v>
      </c>
      <c r="AB75">
        <f>ABS('Appendix 5'!AB11-'Working area'!AB$5)/'Working area'!AB15</f>
        <v>0.99458404241138842</v>
      </c>
      <c r="AC75">
        <f>ABS('Appendix 5'!AC11-'Working area'!AC$5)/'Working area'!AC15</f>
        <v>0.89472333182198549</v>
      </c>
      <c r="AD75">
        <f>ABS('Appendix 5'!AD11-'Working area'!AD$5)/'Working area'!AD15</f>
        <v>0.75774231045793894</v>
      </c>
      <c r="AE75">
        <f>ABS('Appendix 5'!AE11-'Working area'!AE$5)/'Working area'!AE15</f>
        <v>0.22150341734523604</v>
      </c>
      <c r="AF75">
        <f>ABS('Appendix 5'!AF11-'Working area'!AF$5)/'Working area'!AF15</f>
        <v>0.99362506395057248</v>
      </c>
      <c r="AG75">
        <f>ABS('Appendix 5'!AG11-'Working area'!AG$5)/'Working area'!AG15</f>
        <v>0.14357083401214976</v>
      </c>
      <c r="AH75">
        <f t="shared" si="3"/>
        <v>16.401336891802316</v>
      </c>
    </row>
    <row r="76" spans="1:34">
      <c r="B76">
        <f>'Appendix 5'!B12</f>
        <v>0</v>
      </c>
      <c r="C76">
        <f>ABS('Appendix 5'!C12-'Working area'!C$5)/'Working area'!C16</f>
        <v>0.14148507223701765</v>
      </c>
      <c r="D76">
        <f>ABS('Appendix 5'!D12-'Working area'!D$5)/'Working area'!D16</f>
        <v>1</v>
      </c>
      <c r="E76">
        <f>ABS('Appendix 5'!E12-'Working area'!E$5)/'Working area'!E16</f>
        <v>0.30620646409320906</v>
      </c>
      <c r="F76">
        <f>ABS('Appendix 5'!F12-'Working area'!F$5)/'Working area'!F16</f>
        <v>0.16528377548572443</v>
      </c>
      <c r="G76">
        <f>ABS('Appendix 5'!G12-'Working area'!G$5)/'Working area'!G16</f>
        <v>0.33896909641733652</v>
      </c>
      <c r="H76">
        <f>ABS('Appendix 5'!H12-'Working area'!H$5)/'Working area'!H16</f>
        <v>0.51017253996659984</v>
      </c>
      <c r="I76">
        <f>ABS('Appendix 5'!I12-'Working area'!I$5)/'Working area'!I16</f>
        <v>0.18625650962702386</v>
      </c>
      <c r="J76">
        <f>ABS('Appendix 5'!J12-'Working area'!J$5)/'Working area'!J16</f>
        <v>2.9581460722411534E-2</v>
      </c>
      <c r="K76">
        <f>ABS('Appendix 5'!K12-'Working area'!K$5)/'Working area'!K16</f>
        <v>0.14914888848188868</v>
      </c>
      <c r="L76">
        <f>ABS('Appendix 5'!L12-'Working area'!L$5)/'Working area'!L16</f>
        <v>0.20929167834303564</v>
      </c>
      <c r="M76">
        <f>ABS('Appendix 5'!M12-'Working area'!M$5)/'Working area'!M16</f>
        <v>0.30373627161288197</v>
      </c>
      <c r="N76">
        <f>ABS('Appendix 5'!N12-'Working area'!N$5)/'Working area'!N16</f>
        <v>0.63489656783735371</v>
      </c>
      <c r="O76">
        <f>ABS('Appendix 5'!O12-'Working area'!O$5)/'Working area'!O16</f>
        <v>0.80477756185747806</v>
      </c>
      <c r="P76">
        <f>ABS('Appendix 5'!P12-'Working area'!P$5)/'Working area'!P16</f>
        <v>0.90399837968776753</v>
      </c>
      <c r="Q76">
        <f>ABS('Appendix 5'!Q12-'Working area'!Q$5)/'Working area'!Q16</f>
        <v>1</v>
      </c>
      <c r="R76">
        <f>ABS('Appendix 5'!R12-'Working area'!R$5)/'Working area'!R16</f>
        <v>1</v>
      </c>
      <c r="S76">
        <f>ABS('Appendix 5'!S12-'Working area'!S$5)/'Working area'!S16</f>
        <v>0.45286262124087029</v>
      </c>
      <c r="T76">
        <f>ABS('Appendix 5'!T12-'Working area'!T$5)/'Working area'!T16</f>
        <v>0.22288025552296531</v>
      </c>
      <c r="U76">
        <f>ABS('Appendix 5'!U12-'Working area'!U$5)/'Working area'!U16</f>
        <v>0.54438212366038796</v>
      </c>
      <c r="V76">
        <f>ABS('Appendix 5'!V12-'Working area'!V$5)/'Working area'!V16</f>
        <v>0.90117470033530966</v>
      </c>
      <c r="W76">
        <f>ABS('Appendix 5'!W12-'Working area'!W$5)/'Working area'!W16</f>
        <v>0.3573280820313392</v>
      </c>
      <c r="X76">
        <f>ABS('Appendix 5'!X12-'Working area'!X$5)/'Working area'!X16</f>
        <v>0.42610449708307735</v>
      </c>
      <c r="Y76">
        <f>ABS('Appendix 5'!Y12-'Working area'!Y$5)/'Working area'!Y16</f>
        <v>1</v>
      </c>
      <c r="Z76">
        <f>ABS('Appendix 5'!Z12-'Working area'!Z$5)/'Working area'!Z16</f>
        <v>0.14446856363268759</v>
      </c>
      <c r="AA76">
        <f>ABS('Appendix 5'!AA12-'Working area'!AA$5)/'Working area'!AA16</f>
        <v>0.66258278192668485</v>
      </c>
      <c r="AB76">
        <f>ABS('Appendix 5'!AB12-'Working area'!AB$5)/'Working area'!AB16</f>
        <v>0.99458404241138842</v>
      </c>
      <c r="AC76">
        <f>ABS('Appendix 5'!AC12-'Working area'!AC$5)/'Working area'!AC16</f>
        <v>0.89472333182198549</v>
      </c>
      <c r="AD76">
        <f>ABS('Appendix 5'!AD12-'Working area'!AD$5)/'Working area'!AD16</f>
        <v>0.75774231045793894</v>
      </c>
      <c r="AE76">
        <f>ABS('Appendix 5'!AE12-'Working area'!AE$5)/'Working area'!AE16</f>
        <v>0.22150341734523604</v>
      </c>
      <c r="AF76">
        <f>ABS('Appendix 5'!AF12-'Working area'!AF$5)/'Working area'!AF16</f>
        <v>0.99362506395057248</v>
      </c>
      <c r="AG76">
        <f>ABS('Appendix 5'!AG12-'Working area'!AG$5)/'Working area'!AG16</f>
        <v>0.14357083401214976</v>
      </c>
      <c r="AH76">
        <f t="shared" si="3"/>
        <v>16.401336891802316</v>
      </c>
    </row>
    <row r="77" spans="1:34">
      <c r="B77">
        <f>'Appendix 5'!B13</f>
        <v>0</v>
      </c>
      <c r="C77">
        <f>ABS('Appendix 5'!C13-'Working area'!C$5)/'Working area'!C17</f>
        <v>0.14148507223701765</v>
      </c>
      <c r="D77">
        <f>ABS('Appendix 5'!D13-'Working area'!D$5)/'Working area'!D17</f>
        <v>1</v>
      </c>
      <c r="E77">
        <f>ABS('Appendix 5'!E13-'Working area'!E$5)/'Working area'!E17</f>
        <v>0.30620646409320906</v>
      </c>
      <c r="F77">
        <f>ABS('Appendix 5'!F13-'Working area'!F$5)/'Working area'!F17</f>
        <v>0.16528377548572443</v>
      </c>
      <c r="G77">
        <f>ABS('Appendix 5'!G13-'Working area'!G$5)/'Working area'!G17</f>
        <v>0.33896909641733652</v>
      </c>
      <c r="H77">
        <f>ABS('Appendix 5'!H13-'Working area'!H$5)/'Working area'!H17</f>
        <v>0.51017253996659984</v>
      </c>
      <c r="I77">
        <f>ABS('Appendix 5'!I13-'Working area'!I$5)/'Working area'!I17</f>
        <v>0.18625650962702386</v>
      </c>
      <c r="J77">
        <f>ABS('Appendix 5'!J13-'Working area'!J$5)/'Working area'!J17</f>
        <v>2.9581460722411534E-2</v>
      </c>
      <c r="K77">
        <f>ABS('Appendix 5'!K13-'Working area'!K$5)/'Working area'!K17</f>
        <v>0.14914888848188868</v>
      </c>
      <c r="L77">
        <f>ABS('Appendix 5'!L13-'Working area'!L$5)/'Working area'!L17</f>
        <v>0.20929167834303564</v>
      </c>
      <c r="M77">
        <f>ABS('Appendix 5'!M13-'Working area'!M$5)/'Working area'!M17</f>
        <v>0.30373627161288197</v>
      </c>
      <c r="N77">
        <f>ABS('Appendix 5'!N13-'Working area'!N$5)/'Working area'!N17</f>
        <v>0.63489656783735371</v>
      </c>
      <c r="O77">
        <f>ABS('Appendix 5'!O13-'Working area'!O$5)/'Working area'!O17</f>
        <v>0.80477756185747806</v>
      </c>
      <c r="P77">
        <f>ABS('Appendix 5'!P13-'Working area'!P$5)/'Working area'!P17</f>
        <v>0.90399837968776753</v>
      </c>
      <c r="Q77">
        <f>ABS('Appendix 5'!Q13-'Working area'!Q$5)/'Working area'!Q17</f>
        <v>1</v>
      </c>
      <c r="R77">
        <f>ABS('Appendix 5'!R13-'Working area'!R$5)/'Working area'!R17</f>
        <v>1</v>
      </c>
      <c r="S77">
        <f>ABS('Appendix 5'!S13-'Working area'!S$5)/'Working area'!S17</f>
        <v>0.45286262124087029</v>
      </c>
      <c r="T77">
        <f>ABS('Appendix 5'!T13-'Working area'!T$5)/'Working area'!T17</f>
        <v>0.22288025552296531</v>
      </c>
      <c r="U77">
        <f>ABS('Appendix 5'!U13-'Working area'!U$5)/'Working area'!U17</f>
        <v>0.54438212366038796</v>
      </c>
      <c r="V77">
        <f>ABS('Appendix 5'!V13-'Working area'!V$5)/'Working area'!V17</f>
        <v>0.90117470033530966</v>
      </c>
      <c r="W77">
        <f>ABS('Appendix 5'!W13-'Working area'!W$5)/'Working area'!W17</f>
        <v>0.3573280820313392</v>
      </c>
      <c r="X77">
        <f>ABS('Appendix 5'!X13-'Working area'!X$5)/'Working area'!X17</f>
        <v>0.42610449708307735</v>
      </c>
      <c r="Y77">
        <f>ABS('Appendix 5'!Y13-'Working area'!Y$5)/'Working area'!Y17</f>
        <v>1</v>
      </c>
      <c r="Z77">
        <f>ABS('Appendix 5'!Z13-'Working area'!Z$5)/'Working area'!Z17</f>
        <v>0.14446856363268759</v>
      </c>
      <c r="AA77">
        <f>ABS('Appendix 5'!AA13-'Working area'!AA$5)/'Working area'!AA17</f>
        <v>0.66258278192668485</v>
      </c>
      <c r="AB77">
        <f>ABS('Appendix 5'!AB13-'Working area'!AB$5)/'Working area'!AB17</f>
        <v>0.99458404241138842</v>
      </c>
      <c r="AC77">
        <f>ABS('Appendix 5'!AC13-'Working area'!AC$5)/'Working area'!AC17</f>
        <v>0.89472333182198549</v>
      </c>
      <c r="AD77">
        <f>ABS('Appendix 5'!AD13-'Working area'!AD$5)/'Working area'!AD17</f>
        <v>0.75774231045793894</v>
      </c>
      <c r="AE77">
        <f>ABS('Appendix 5'!AE13-'Working area'!AE$5)/'Working area'!AE17</f>
        <v>0.22150341734523604</v>
      </c>
      <c r="AF77">
        <f>ABS('Appendix 5'!AF13-'Working area'!AF$5)/'Working area'!AF17</f>
        <v>0.99362506395057248</v>
      </c>
      <c r="AG77">
        <f>ABS('Appendix 5'!AG13-'Working area'!AG$5)/'Working area'!AG17</f>
        <v>0.14357083401214976</v>
      </c>
      <c r="AH77">
        <f t="shared" si="3"/>
        <v>16.401336891802316</v>
      </c>
    </row>
    <row r="78" spans="1:34">
      <c r="B78">
        <f>'Appendix 5'!B14</f>
        <v>0</v>
      </c>
      <c r="C78">
        <f>ABS('Appendix 5'!C14-'Working area'!C$5)/'Working area'!C18</f>
        <v>0.14148507223701765</v>
      </c>
      <c r="D78">
        <f>ABS('Appendix 5'!D14-'Working area'!D$5)/'Working area'!D18</f>
        <v>1</v>
      </c>
      <c r="E78">
        <f>ABS('Appendix 5'!E14-'Working area'!E$5)/'Working area'!E18</f>
        <v>0.30620646409320906</v>
      </c>
      <c r="F78">
        <f>ABS('Appendix 5'!F14-'Working area'!F$5)/'Working area'!F18</f>
        <v>0.16528377548572443</v>
      </c>
      <c r="G78">
        <f>ABS('Appendix 5'!G14-'Working area'!G$5)/'Working area'!G18</f>
        <v>0.33896909641733652</v>
      </c>
      <c r="H78">
        <f>ABS('Appendix 5'!H14-'Working area'!H$5)/'Working area'!H18</f>
        <v>0.51017253996659984</v>
      </c>
      <c r="I78">
        <f>ABS('Appendix 5'!I14-'Working area'!I$5)/'Working area'!I18</f>
        <v>0.18625650962702386</v>
      </c>
      <c r="J78">
        <f>ABS('Appendix 5'!J14-'Working area'!J$5)/'Working area'!J18</f>
        <v>2.9581460722411534E-2</v>
      </c>
      <c r="K78">
        <f>ABS('Appendix 5'!K14-'Working area'!K$5)/'Working area'!K18</f>
        <v>0.14914888848188868</v>
      </c>
      <c r="L78">
        <f>ABS('Appendix 5'!L14-'Working area'!L$5)/'Working area'!L18</f>
        <v>0.20929167834303564</v>
      </c>
      <c r="M78">
        <f>ABS('Appendix 5'!M14-'Working area'!M$5)/'Working area'!M18</f>
        <v>0.30373627161288197</v>
      </c>
      <c r="N78">
        <f>ABS('Appendix 5'!N14-'Working area'!N$5)/'Working area'!N18</f>
        <v>0.63489656783735371</v>
      </c>
      <c r="O78">
        <f>ABS('Appendix 5'!O14-'Working area'!O$5)/'Working area'!O18</f>
        <v>0.80477756185747806</v>
      </c>
      <c r="P78">
        <f>ABS('Appendix 5'!P14-'Working area'!P$5)/'Working area'!P18</f>
        <v>0.90399837968776753</v>
      </c>
      <c r="Q78">
        <f>ABS('Appendix 5'!Q14-'Working area'!Q$5)/'Working area'!Q18</f>
        <v>1</v>
      </c>
      <c r="R78">
        <f>ABS('Appendix 5'!R14-'Working area'!R$5)/'Working area'!R18</f>
        <v>1</v>
      </c>
      <c r="S78">
        <f>ABS('Appendix 5'!S14-'Working area'!S$5)/'Working area'!S18</f>
        <v>0.45286262124087029</v>
      </c>
      <c r="T78">
        <f>ABS('Appendix 5'!T14-'Working area'!T$5)/'Working area'!T18</f>
        <v>0.22288025552296531</v>
      </c>
      <c r="U78">
        <f>ABS('Appendix 5'!U14-'Working area'!U$5)/'Working area'!U18</f>
        <v>0.54438212366038796</v>
      </c>
      <c r="V78">
        <f>ABS('Appendix 5'!V14-'Working area'!V$5)/'Working area'!V18</f>
        <v>0.90117470033530966</v>
      </c>
      <c r="W78">
        <f>ABS('Appendix 5'!W14-'Working area'!W$5)/'Working area'!W18</f>
        <v>0.3573280820313392</v>
      </c>
      <c r="X78">
        <f>ABS('Appendix 5'!X14-'Working area'!X$5)/'Working area'!X18</f>
        <v>0.42610449708307735</v>
      </c>
      <c r="Y78">
        <f>ABS('Appendix 5'!Y14-'Working area'!Y$5)/'Working area'!Y18</f>
        <v>1</v>
      </c>
      <c r="Z78">
        <f>ABS('Appendix 5'!Z14-'Working area'!Z$5)/'Working area'!Z18</f>
        <v>0.14446856363268759</v>
      </c>
      <c r="AA78">
        <f>ABS('Appendix 5'!AA14-'Working area'!AA$5)/'Working area'!AA18</f>
        <v>0.66258278192668485</v>
      </c>
      <c r="AB78">
        <f>ABS('Appendix 5'!AB14-'Working area'!AB$5)/'Working area'!AB18</f>
        <v>0.99458404241138842</v>
      </c>
      <c r="AC78">
        <f>ABS('Appendix 5'!AC14-'Working area'!AC$5)/'Working area'!AC18</f>
        <v>0.89472333182198549</v>
      </c>
      <c r="AD78">
        <f>ABS('Appendix 5'!AD14-'Working area'!AD$5)/'Working area'!AD18</f>
        <v>0.75774231045793894</v>
      </c>
      <c r="AE78">
        <f>ABS('Appendix 5'!AE14-'Working area'!AE$5)/'Working area'!AE18</f>
        <v>0.22150341734523604</v>
      </c>
      <c r="AF78">
        <f>ABS('Appendix 5'!AF14-'Working area'!AF$5)/'Working area'!AF18</f>
        <v>0.99362506395057248</v>
      </c>
      <c r="AG78">
        <f>ABS('Appendix 5'!AG14-'Working area'!AG$5)/'Working area'!AG18</f>
        <v>0.14357083401214976</v>
      </c>
      <c r="AH78">
        <f t="shared" si="3"/>
        <v>16.401336891802316</v>
      </c>
    </row>
    <row r="79" spans="1:34">
      <c r="B79">
        <f>'Appendix 5'!B15</f>
        <v>0</v>
      </c>
      <c r="C79">
        <f>ABS('Appendix 5'!C15-'Working area'!C$5)/'Working area'!C19</f>
        <v>0.14148507223701765</v>
      </c>
      <c r="D79">
        <f>ABS('Appendix 5'!D15-'Working area'!D$5)/'Working area'!D19</f>
        <v>1</v>
      </c>
      <c r="E79">
        <f>ABS('Appendix 5'!E15-'Working area'!E$5)/'Working area'!E19</f>
        <v>0.30620646409320906</v>
      </c>
      <c r="F79">
        <f>ABS('Appendix 5'!F15-'Working area'!F$5)/'Working area'!F19</f>
        <v>0.16528377548572443</v>
      </c>
      <c r="G79">
        <f>ABS('Appendix 5'!G15-'Working area'!G$5)/'Working area'!G19</f>
        <v>0.33896909641733652</v>
      </c>
      <c r="H79">
        <f>ABS('Appendix 5'!H15-'Working area'!H$5)/'Working area'!H19</f>
        <v>0.51017253996659984</v>
      </c>
      <c r="I79">
        <f>ABS('Appendix 5'!I15-'Working area'!I$5)/'Working area'!I19</f>
        <v>0.18625650962702386</v>
      </c>
      <c r="J79">
        <f>ABS('Appendix 5'!J15-'Working area'!J$5)/'Working area'!J19</f>
        <v>2.9581460722411534E-2</v>
      </c>
      <c r="K79">
        <f>ABS('Appendix 5'!K15-'Working area'!K$5)/'Working area'!K19</f>
        <v>0.14914888848188868</v>
      </c>
      <c r="L79">
        <f>ABS('Appendix 5'!L15-'Working area'!L$5)/'Working area'!L19</f>
        <v>0.20929167834303564</v>
      </c>
      <c r="M79">
        <f>ABS('Appendix 5'!M15-'Working area'!M$5)/'Working area'!M19</f>
        <v>0.30373627161288197</v>
      </c>
      <c r="N79">
        <f>ABS('Appendix 5'!N15-'Working area'!N$5)/'Working area'!N19</f>
        <v>0.63489656783735371</v>
      </c>
      <c r="O79">
        <f>ABS('Appendix 5'!O15-'Working area'!O$5)/'Working area'!O19</f>
        <v>0.80477756185747806</v>
      </c>
      <c r="P79">
        <f>ABS('Appendix 5'!P15-'Working area'!P$5)/'Working area'!P19</f>
        <v>0.90399837968776753</v>
      </c>
      <c r="Q79">
        <f>ABS('Appendix 5'!Q15-'Working area'!Q$5)/'Working area'!Q19</f>
        <v>1</v>
      </c>
      <c r="R79">
        <f>ABS('Appendix 5'!R15-'Working area'!R$5)/'Working area'!R19</f>
        <v>1</v>
      </c>
      <c r="S79">
        <f>ABS('Appendix 5'!S15-'Working area'!S$5)/'Working area'!S19</f>
        <v>0.45286262124087029</v>
      </c>
      <c r="T79">
        <f>ABS('Appendix 5'!T15-'Working area'!T$5)/'Working area'!T19</f>
        <v>0.22288025552296531</v>
      </c>
      <c r="U79">
        <f>ABS('Appendix 5'!U15-'Working area'!U$5)/'Working area'!U19</f>
        <v>0.54438212366038796</v>
      </c>
      <c r="V79">
        <f>ABS('Appendix 5'!V15-'Working area'!V$5)/'Working area'!V19</f>
        <v>0.90117470033530966</v>
      </c>
      <c r="W79">
        <f>ABS('Appendix 5'!W15-'Working area'!W$5)/'Working area'!W19</f>
        <v>0.3573280820313392</v>
      </c>
      <c r="X79">
        <f>ABS('Appendix 5'!X15-'Working area'!X$5)/'Working area'!X19</f>
        <v>0.42610449708307735</v>
      </c>
      <c r="Y79">
        <f>ABS('Appendix 5'!Y15-'Working area'!Y$5)/'Working area'!Y19</f>
        <v>1</v>
      </c>
      <c r="Z79">
        <f>ABS('Appendix 5'!Z15-'Working area'!Z$5)/'Working area'!Z19</f>
        <v>0.14446856363268759</v>
      </c>
      <c r="AA79">
        <f>ABS('Appendix 5'!AA15-'Working area'!AA$5)/'Working area'!AA19</f>
        <v>0.66258278192668485</v>
      </c>
      <c r="AB79">
        <f>ABS('Appendix 5'!AB15-'Working area'!AB$5)/'Working area'!AB19</f>
        <v>0.99458404241138842</v>
      </c>
      <c r="AC79">
        <f>ABS('Appendix 5'!AC15-'Working area'!AC$5)/'Working area'!AC19</f>
        <v>0.89472333182198549</v>
      </c>
      <c r="AD79">
        <f>ABS('Appendix 5'!AD15-'Working area'!AD$5)/'Working area'!AD19</f>
        <v>0.75774231045793894</v>
      </c>
      <c r="AE79">
        <f>ABS('Appendix 5'!AE15-'Working area'!AE$5)/'Working area'!AE19</f>
        <v>0.22150341734523604</v>
      </c>
      <c r="AF79">
        <f>ABS('Appendix 5'!AF15-'Working area'!AF$5)/'Working area'!AF19</f>
        <v>0.99362506395057248</v>
      </c>
      <c r="AG79">
        <f>ABS('Appendix 5'!AG15-'Working area'!AG$5)/'Working area'!AG19</f>
        <v>0.14357083401214976</v>
      </c>
      <c r="AH79">
        <f t="shared" si="3"/>
        <v>16.401336891802316</v>
      </c>
    </row>
    <row r="80" spans="1:34">
      <c r="B80">
        <f>'Appendix 5'!B16</f>
        <v>0</v>
      </c>
      <c r="C80">
        <f>ABS('Appendix 5'!C16-'Working area'!C$5)/'Working area'!C20</f>
        <v>0.14148507223701765</v>
      </c>
      <c r="D80">
        <f>ABS('Appendix 5'!D16-'Working area'!D$5)/'Working area'!D20</f>
        <v>1</v>
      </c>
      <c r="E80">
        <f>ABS('Appendix 5'!E16-'Working area'!E$5)/'Working area'!E20</f>
        <v>0.30620646409320906</v>
      </c>
      <c r="F80">
        <f>ABS('Appendix 5'!F16-'Working area'!F$5)/'Working area'!F20</f>
        <v>0.16528377548572443</v>
      </c>
      <c r="G80">
        <f>ABS('Appendix 5'!G16-'Working area'!G$5)/'Working area'!G20</f>
        <v>0.33896909641733652</v>
      </c>
      <c r="H80">
        <f>ABS('Appendix 5'!H16-'Working area'!H$5)/'Working area'!H20</f>
        <v>0.51017253996659984</v>
      </c>
      <c r="I80">
        <f>ABS('Appendix 5'!I16-'Working area'!I$5)/'Working area'!I20</f>
        <v>0.18625650962702386</v>
      </c>
      <c r="J80">
        <f>ABS('Appendix 5'!J16-'Working area'!J$5)/'Working area'!J20</f>
        <v>2.9581460722411534E-2</v>
      </c>
      <c r="K80">
        <f>ABS('Appendix 5'!K16-'Working area'!K$5)/'Working area'!K20</f>
        <v>0.14914888848188868</v>
      </c>
      <c r="L80">
        <f>ABS('Appendix 5'!L16-'Working area'!L$5)/'Working area'!L20</f>
        <v>0.20929167834303564</v>
      </c>
      <c r="M80">
        <f>ABS('Appendix 5'!M16-'Working area'!M$5)/'Working area'!M20</f>
        <v>0.30373627161288197</v>
      </c>
      <c r="N80">
        <f>ABS('Appendix 5'!N16-'Working area'!N$5)/'Working area'!N20</f>
        <v>0.63489656783735371</v>
      </c>
      <c r="O80">
        <f>ABS('Appendix 5'!O16-'Working area'!O$5)/'Working area'!O20</f>
        <v>0.80477756185747806</v>
      </c>
      <c r="P80">
        <f>ABS('Appendix 5'!P16-'Working area'!P$5)/'Working area'!P20</f>
        <v>0.90399837968776753</v>
      </c>
      <c r="Q80">
        <f>ABS('Appendix 5'!Q16-'Working area'!Q$5)/'Working area'!Q20</f>
        <v>1</v>
      </c>
      <c r="R80">
        <f>ABS('Appendix 5'!R16-'Working area'!R$5)/'Working area'!R20</f>
        <v>1</v>
      </c>
      <c r="S80">
        <f>ABS('Appendix 5'!S16-'Working area'!S$5)/'Working area'!S20</f>
        <v>0.45286262124087029</v>
      </c>
      <c r="T80">
        <f>ABS('Appendix 5'!T16-'Working area'!T$5)/'Working area'!T20</f>
        <v>0.22288025552296531</v>
      </c>
      <c r="U80">
        <f>ABS('Appendix 5'!U16-'Working area'!U$5)/'Working area'!U20</f>
        <v>0.54438212366038796</v>
      </c>
      <c r="V80">
        <f>ABS('Appendix 5'!V16-'Working area'!V$5)/'Working area'!V20</f>
        <v>0.90117470033530966</v>
      </c>
      <c r="W80">
        <f>ABS('Appendix 5'!W16-'Working area'!W$5)/'Working area'!W20</f>
        <v>0.3573280820313392</v>
      </c>
      <c r="X80">
        <f>ABS('Appendix 5'!X16-'Working area'!X$5)/'Working area'!X20</f>
        <v>0.42610449708307735</v>
      </c>
      <c r="Y80">
        <f>ABS('Appendix 5'!Y16-'Working area'!Y$5)/'Working area'!Y20</f>
        <v>1</v>
      </c>
      <c r="Z80">
        <f>ABS('Appendix 5'!Z16-'Working area'!Z$5)/'Working area'!Z20</f>
        <v>0.14446856363268759</v>
      </c>
      <c r="AA80">
        <f>ABS('Appendix 5'!AA16-'Working area'!AA$5)/'Working area'!AA20</f>
        <v>0.66258278192668485</v>
      </c>
      <c r="AB80">
        <f>ABS('Appendix 5'!AB16-'Working area'!AB$5)/'Working area'!AB20</f>
        <v>0.99458404241138842</v>
      </c>
      <c r="AC80">
        <f>ABS('Appendix 5'!AC16-'Working area'!AC$5)/'Working area'!AC20</f>
        <v>0.89472333182198549</v>
      </c>
      <c r="AD80">
        <f>ABS('Appendix 5'!AD16-'Working area'!AD$5)/'Working area'!AD20</f>
        <v>0.75774231045793894</v>
      </c>
      <c r="AE80">
        <f>ABS('Appendix 5'!AE16-'Working area'!AE$5)/'Working area'!AE20</f>
        <v>0.22150341734523604</v>
      </c>
      <c r="AF80">
        <f>ABS('Appendix 5'!AF16-'Working area'!AF$5)/'Working area'!AF20</f>
        <v>0.99362506395057248</v>
      </c>
      <c r="AG80">
        <f>ABS('Appendix 5'!AG16-'Working area'!AG$5)/'Working area'!AG20</f>
        <v>0.14357083401214976</v>
      </c>
      <c r="AH80">
        <f t="shared" si="3"/>
        <v>16.401336891802316</v>
      </c>
    </row>
    <row r="82" spans="1:34">
      <c r="A82" t="s">
        <v>49</v>
      </c>
      <c r="AH82" t="s">
        <v>51</v>
      </c>
    </row>
    <row r="83" spans="1:34">
      <c r="B83" t="str">
        <f>'Appendix 5'!B4</f>
        <v>Parschlug</v>
      </c>
      <c r="C83">
        <f>ABS('Appendix 5'!C4-'Working area'!C$6)/'Working area'!C8</f>
        <v>0.12906117537779663</v>
      </c>
      <c r="D83">
        <f>ABS('Appendix 5'!D4-'Working area'!D$6)/'Working area'!D8</f>
        <v>2.6159409586713259E-2</v>
      </c>
      <c r="E83">
        <f>ABS('Appendix 5'!E4-'Working area'!E$6)/'Working area'!E8</f>
        <v>0.50113436356939733</v>
      </c>
      <c r="F83">
        <f>ABS('Appendix 5'!F4-'Working area'!F$6)/'Working area'!F8</f>
        <v>9.6332099146053726E-3</v>
      </c>
      <c r="G83">
        <f>ABS('Appendix 5'!G4-'Working area'!G$6)/'Working area'!G8</f>
        <v>0.16939593549372853</v>
      </c>
      <c r="H83">
        <f>ABS('Appendix 5'!H4-'Working area'!H$6)/'Working area'!H8</f>
        <v>0.28471365113697089</v>
      </c>
      <c r="I83">
        <f>ABS('Appendix 5'!I4-'Working area'!I$6)/'Working area'!I8</f>
        <v>0.49942428788803389</v>
      </c>
      <c r="J83">
        <f>ABS('Appendix 5'!J4-'Working area'!J$6)/'Working area'!J8</f>
        <v>0.4699829297468473</v>
      </c>
      <c r="K83">
        <f>ABS('Appendix 5'!K4-'Working area'!K$6)/'Working area'!K8</f>
        <v>0.63768429818328065</v>
      </c>
      <c r="L83">
        <f>ABS('Appendix 5'!L4-'Working area'!L$6)/'Working area'!L8</f>
        <v>0.45873109913108528</v>
      </c>
      <c r="M83">
        <f>ABS('Appendix 5'!M4-'Working area'!M$6)/'Working area'!M8</f>
        <v>0.39048526739763761</v>
      </c>
      <c r="N83">
        <f>ABS('Appendix 5'!N4-'Working area'!N$6)/'Working area'!N8</f>
        <v>0.77181520865884823</v>
      </c>
      <c r="O83">
        <f>ABS('Appendix 5'!O4-'Working area'!O$6)/'Working area'!O8</f>
        <v>0.5606526507445323</v>
      </c>
      <c r="P83">
        <f>ABS('Appendix 5'!P4-'Working area'!P$6)/'Working area'!P8</f>
        <v>0.48386167477425152</v>
      </c>
      <c r="Q83">
        <f>ABS('Appendix 5'!Q4-'Working area'!Q$6)/'Working area'!Q8</f>
        <v>0.4075390590013952</v>
      </c>
      <c r="R83">
        <f>ABS('Appendix 5'!R4-'Working area'!R$6)/'Working area'!R8</f>
        <v>0.35294061381367714</v>
      </c>
      <c r="S83">
        <f>ABS('Appendix 5'!S4-'Working area'!S$6)/'Working area'!S8</f>
        <v>0.31689133500195765</v>
      </c>
      <c r="T83">
        <f>ABS('Appendix 5'!T4-'Working area'!T$6)/'Working area'!T8</f>
        <v>0.23815797242069747</v>
      </c>
      <c r="U83">
        <f>ABS('Appendix 5'!U4-'Working area'!U$6)/'Working area'!U8</f>
        <v>0.44573054347759877</v>
      </c>
      <c r="V83">
        <f>ABS('Appendix 5'!V4-'Working area'!V$6)/'Working area'!V8</f>
        <v>0.37230696556554677</v>
      </c>
      <c r="W83">
        <f>ABS('Appendix 5'!W4-'Working area'!W$6)/'Working area'!W8</f>
        <v>0.36019218592928154</v>
      </c>
      <c r="X83">
        <f>ABS('Appendix 5'!X4-'Working area'!X$6)/'Working area'!X8</f>
        <v>0.25914816774164406</v>
      </c>
      <c r="Y83">
        <f>ABS('Appendix 5'!Y4-'Working area'!Y$6)/'Working area'!Y8</f>
        <v>0.3023972858110352</v>
      </c>
      <c r="Z83">
        <f>ABS('Appendix 5'!Z4-'Working area'!Z$6)/'Working area'!Z8</f>
        <v>8.4839286963834734E-2</v>
      </c>
      <c r="AA83">
        <f>ABS('Appendix 5'!AA4-'Working area'!AA$6)/'Working area'!AA8</f>
        <v>0.53158456700650181</v>
      </c>
      <c r="AB83">
        <f>ABS('Appendix 5'!AB4-'Working area'!AB$6)/'Working area'!AB8</f>
        <v>0.61249412577465001</v>
      </c>
      <c r="AC83">
        <f>ABS('Appendix 5'!AC4-'Working area'!AC$6)/'Working area'!AC8</f>
        <v>0.74467747644389959</v>
      </c>
      <c r="AD83">
        <f>ABS('Appendix 5'!AD4-'Working area'!AD$6)/'Working area'!AD8</f>
        <v>0.21925180392400373</v>
      </c>
      <c r="AE83">
        <f>ABS('Appendix 5'!AE4-'Working area'!AE$6)/'Working area'!AE8</f>
        <v>0.46873845015075144</v>
      </c>
      <c r="AF83">
        <f>ABS('Appendix 5'!AF4-'Working area'!AF$6)/'Working area'!AF8</f>
        <v>0.66528918124029068</v>
      </c>
      <c r="AG83">
        <f>ABS('Appendix 5'!AG4-'Working area'!AG$6)/'Working area'!AG8</f>
        <v>0.71995752361442522</v>
      </c>
      <c r="AH83">
        <f>SUM(C83:AG83)</f>
        <v>12.494871705484918</v>
      </c>
    </row>
    <row r="84" spans="1:34">
      <c r="B84">
        <f>'Appendix 5'!B5</f>
        <v>0</v>
      </c>
      <c r="C84">
        <f>ABS('Appendix 5'!C5-'Working area'!C$6)/'Working area'!C9</f>
        <v>0.39169818191811073</v>
      </c>
      <c r="D84">
        <f>ABS('Appendix 5'!D5-'Working area'!D$6)/'Working area'!D9</f>
        <v>0.74862457335972243</v>
      </c>
      <c r="E84">
        <f>ABS('Appendix 5'!E5-'Working area'!E$6)/'Working area'!E9</f>
        <v>0.62011584591094127</v>
      </c>
      <c r="F84">
        <f>ABS('Appendix 5'!F5-'Working area'!F$6)/'Working area'!F9</f>
        <v>0.43983502711986239</v>
      </c>
      <c r="G84">
        <f>ABS('Appendix 5'!G5-'Working area'!G$6)/'Working area'!G9</f>
        <v>0.50454348945031846</v>
      </c>
      <c r="H84">
        <f>ABS('Appendix 5'!H5-'Working area'!H$6)/'Working area'!H9</f>
        <v>0.90812547126452348</v>
      </c>
      <c r="I84">
        <f>ABS('Appendix 5'!I5-'Working area'!I$6)/'Working area'!I9</f>
        <v>0.50490091095826117</v>
      </c>
      <c r="J84">
        <f>ABS('Appendix 5'!J5-'Working area'!J$6)/'Working area'!J9</f>
        <v>0.54081529269673889</v>
      </c>
      <c r="K84">
        <f>ABS('Appendix 5'!K5-'Working area'!K$6)/'Working area'!K9</f>
        <v>0.66131313773361067</v>
      </c>
      <c r="L84">
        <f>ABS('Appendix 5'!L5-'Working area'!L$6)/'Working area'!L9</f>
        <v>0.50053955340169154</v>
      </c>
      <c r="M84">
        <f>ABS('Appendix 5'!M5-'Working area'!M$6)/'Working area'!M9</f>
        <v>0.59245901262701406</v>
      </c>
      <c r="N84">
        <f>ABS('Appendix 5'!N5-'Working area'!N$6)/'Working area'!N9</f>
        <v>0.82770010294061225</v>
      </c>
      <c r="O84">
        <f>ABS('Appendix 5'!O5-'Working area'!O$6)/'Working area'!O9</f>
        <v>0.77203544422403214</v>
      </c>
      <c r="P84">
        <f>ABS('Appendix 5'!P5-'Working area'!P$6)/'Working area'!P9</f>
        <v>0.61914724528854104</v>
      </c>
      <c r="Q84">
        <f>ABS('Appendix 5'!Q5-'Working area'!Q$6)/'Working area'!Q9</f>
        <v>0.45748972856066261</v>
      </c>
      <c r="R84">
        <f>ABS('Appendix 5'!R5-'Working area'!R$6)/'Working area'!R9</f>
        <v>0.35294061381367714</v>
      </c>
      <c r="S84">
        <f>ABS('Appendix 5'!S5-'Working area'!S$6)/'Working area'!S9</f>
        <v>0.44182059666948148</v>
      </c>
      <c r="T84">
        <f>ABS('Appendix 5'!T5-'Working area'!T$6)/'Working area'!T9</f>
        <v>0.47715436734067462</v>
      </c>
      <c r="U84">
        <f>ABS('Appendix 5'!U5-'Working area'!U$6)/'Working area'!U9</f>
        <v>0.93209697059766627</v>
      </c>
      <c r="V84">
        <f>ABS('Appendix 5'!V5-'Working area'!V$6)/'Working area'!V9</f>
        <v>0.54531576191830555</v>
      </c>
      <c r="W84">
        <f>ABS('Appendix 5'!W5-'Working area'!W$6)/'Working area'!W9</f>
        <v>0.51438968326015833</v>
      </c>
      <c r="X84">
        <f>ABS('Appendix 5'!X5-'Working area'!X$6)/'Working area'!X9</f>
        <v>0.66132319650287807</v>
      </c>
      <c r="Y84">
        <f>ABS('Appendix 5'!Y5-'Working area'!Y$6)/'Working area'!Y9</f>
        <v>0.77245521789023497</v>
      </c>
      <c r="Z84">
        <f>ABS('Appendix 5'!Z5-'Working area'!Z$6)/'Working area'!Z9</f>
        <v>0.29308493189310808</v>
      </c>
      <c r="AA84">
        <f>ABS('Appendix 5'!AA5-'Working area'!AA$6)/'Working area'!AA9</f>
        <v>0.72408004281410798</v>
      </c>
      <c r="AB84">
        <f>ABS('Appendix 5'!AB5-'Working area'!AB$6)/'Working area'!AB9</f>
        <v>0.87646040039127282</v>
      </c>
      <c r="AC84">
        <f>ABS('Appendix 5'!AC5-'Working area'!AC$6)/'Working area'!AC9</f>
        <v>0.75051182374020764</v>
      </c>
      <c r="AD84">
        <f>ABS('Appendix 5'!AD5-'Working area'!AD$6)/'Working area'!AD9</f>
        <v>1</v>
      </c>
      <c r="AE84">
        <f>ABS('Appendix 5'!AE5-'Working area'!AE$6)/'Working area'!AE9</f>
        <v>0.44405296415593182</v>
      </c>
      <c r="AF84">
        <f>ABS('Appendix 5'!AF5-'Working area'!AF$6)/'Working area'!AF9</f>
        <v>0.84777771335507013</v>
      </c>
      <c r="AG84">
        <f>ABS('Appendix 5'!AG5-'Working area'!AG$6)/'Working area'!AG9</f>
        <v>0.3764363058701537</v>
      </c>
      <c r="AH84">
        <f t="shared" ref="AH84:AH95" si="4">SUM(C84:AG84)</f>
        <v>19.099243607667578</v>
      </c>
    </row>
    <row r="85" spans="1:34">
      <c r="B85">
        <f>'Appendix 5'!B6</f>
        <v>0</v>
      </c>
      <c r="C85">
        <f>ABS('Appendix 5'!C6-'Working area'!C$6)/'Working area'!C10</f>
        <v>0.39169818191811073</v>
      </c>
      <c r="D85">
        <f>ABS('Appendix 5'!D6-'Working area'!D$6)/'Working area'!D10</f>
        <v>0.74862457335972243</v>
      </c>
      <c r="E85">
        <f>ABS('Appendix 5'!E6-'Working area'!E$6)/'Working area'!E10</f>
        <v>0.62011584591094127</v>
      </c>
      <c r="F85">
        <f>ABS('Appendix 5'!F6-'Working area'!F$6)/'Working area'!F10</f>
        <v>0.43983502711986239</v>
      </c>
      <c r="G85">
        <f>ABS('Appendix 5'!G6-'Working area'!G$6)/'Working area'!G10</f>
        <v>0.50454348945031846</v>
      </c>
      <c r="H85">
        <f>ABS('Appendix 5'!H6-'Working area'!H$6)/'Working area'!H10</f>
        <v>0.90812547126452348</v>
      </c>
      <c r="I85">
        <f>ABS('Appendix 5'!I6-'Working area'!I$6)/'Working area'!I10</f>
        <v>0.50490091095826117</v>
      </c>
      <c r="J85">
        <f>ABS('Appendix 5'!J6-'Working area'!J$6)/'Working area'!J10</f>
        <v>0.54081529269673889</v>
      </c>
      <c r="K85">
        <f>ABS('Appendix 5'!K6-'Working area'!K$6)/'Working area'!K10</f>
        <v>0.66131313773361067</v>
      </c>
      <c r="L85">
        <f>ABS('Appendix 5'!L6-'Working area'!L$6)/'Working area'!L10</f>
        <v>0.50053955340169154</v>
      </c>
      <c r="M85">
        <f>ABS('Appendix 5'!M6-'Working area'!M$6)/'Working area'!M10</f>
        <v>0.59245901262701406</v>
      </c>
      <c r="N85">
        <f>ABS('Appendix 5'!N6-'Working area'!N$6)/'Working area'!N10</f>
        <v>0.82770010294061225</v>
      </c>
      <c r="O85">
        <f>ABS('Appendix 5'!O6-'Working area'!O$6)/'Working area'!O10</f>
        <v>0.77203544422403214</v>
      </c>
      <c r="P85">
        <f>ABS('Appendix 5'!P6-'Working area'!P$6)/'Working area'!P10</f>
        <v>0.61914724528854104</v>
      </c>
      <c r="Q85">
        <f>ABS('Appendix 5'!Q6-'Working area'!Q$6)/'Working area'!Q10</f>
        <v>0.45748972856066261</v>
      </c>
      <c r="R85">
        <f>ABS('Appendix 5'!R6-'Working area'!R$6)/'Working area'!R10</f>
        <v>0.35294061381367714</v>
      </c>
      <c r="S85">
        <f>ABS('Appendix 5'!S6-'Working area'!S$6)/'Working area'!S10</f>
        <v>0.44182059666948148</v>
      </c>
      <c r="T85">
        <f>ABS('Appendix 5'!T6-'Working area'!T$6)/'Working area'!T10</f>
        <v>0.47715436734067462</v>
      </c>
      <c r="U85">
        <f>ABS('Appendix 5'!U6-'Working area'!U$6)/'Working area'!U10</f>
        <v>0.93209697059766627</v>
      </c>
      <c r="V85">
        <f>ABS('Appendix 5'!V6-'Working area'!V$6)/'Working area'!V10</f>
        <v>0.54531576191830555</v>
      </c>
      <c r="W85">
        <f>ABS('Appendix 5'!W6-'Working area'!W$6)/'Working area'!W10</f>
        <v>0.51438968326015833</v>
      </c>
      <c r="X85">
        <f>ABS('Appendix 5'!X6-'Working area'!X$6)/'Working area'!X10</f>
        <v>0.66132319650287807</v>
      </c>
      <c r="Y85">
        <f>ABS('Appendix 5'!Y6-'Working area'!Y$6)/'Working area'!Y10</f>
        <v>0.77245521789023497</v>
      </c>
      <c r="Z85">
        <f>ABS('Appendix 5'!Z6-'Working area'!Z$6)/'Working area'!Z10</f>
        <v>0.29308493189310808</v>
      </c>
      <c r="AA85">
        <f>ABS('Appendix 5'!AA6-'Working area'!AA$6)/'Working area'!AA10</f>
        <v>0.72408004281410798</v>
      </c>
      <c r="AB85">
        <f>ABS('Appendix 5'!AB6-'Working area'!AB$6)/'Working area'!AB10</f>
        <v>0.87646040039127282</v>
      </c>
      <c r="AC85">
        <f>ABS('Appendix 5'!AC6-'Working area'!AC$6)/'Working area'!AC10</f>
        <v>0.75051182374020764</v>
      </c>
      <c r="AD85">
        <f>ABS('Appendix 5'!AD6-'Working area'!AD$6)/'Working area'!AD10</f>
        <v>1</v>
      </c>
      <c r="AE85">
        <f>ABS('Appendix 5'!AE6-'Working area'!AE$6)/'Working area'!AE10</f>
        <v>0.44405296415593182</v>
      </c>
      <c r="AF85">
        <f>ABS('Appendix 5'!AF6-'Working area'!AF$6)/'Working area'!AF10</f>
        <v>0.84777771335507013</v>
      </c>
      <c r="AG85">
        <f>ABS('Appendix 5'!AG6-'Working area'!AG$6)/'Working area'!AG10</f>
        <v>0.3764363058701537</v>
      </c>
      <c r="AH85">
        <f t="shared" si="4"/>
        <v>19.099243607667578</v>
      </c>
    </row>
    <row r="86" spans="1:34">
      <c r="B86">
        <f>'Appendix 5'!B7</f>
        <v>0</v>
      </c>
      <c r="C86">
        <f>ABS('Appendix 5'!C7-'Working area'!C$6)/'Working area'!C11</f>
        <v>0.39169818191811073</v>
      </c>
      <c r="D86">
        <f>ABS('Appendix 5'!D7-'Working area'!D$6)/'Working area'!D11</f>
        <v>0.74862457335972243</v>
      </c>
      <c r="E86">
        <f>ABS('Appendix 5'!E7-'Working area'!E$6)/'Working area'!E11</f>
        <v>0.62011584591094127</v>
      </c>
      <c r="F86">
        <f>ABS('Appendix 5'!F7-'Working area'!F$6)/'Working area'!F11</f>
        <v>0.43983502711986239</v>
      </c>
      <c r="G86">
        <f>ABS('Appendix 5'!G7-'Working area'!G$6)/'Working area'!G11</f>
        <v>0.50454348945031846</v>
      </c>
      <c r="H86">
        <f>ABS('Appendix 5'!H7-'Working area'!H$6)/'Working area'!H11</f>
        <v>0.90812547126452348</v>
      </c>
      <c r="I86">
        <f>ABS('Appendix 5'!I7-'Working area'!I$6)/'Working area'!I11</f>
        <v>0.50490091095826117</v>
      </c>
      <c r="J86">
        <f>ABS('Appendix 5'!J7-'Working area'!J$6)/'Working area'!J11</f>
        <v>0.54081529269673889</v>
      </c>
      <c r="K86">
        <f>ABS('Appendix 5'!K7-'Working area'!K$6)/'Working area'!K11</f>
        <v>0.66131313773361067</v>
      </c>
      <c r="L86">
        <f>ABS('Appendix 5'!L7-'Working area'!L$6)/'Working area'!L11</f>
        <v>0.50053955340169154</v>
      </c>
      <c r="M86">
        <f>ABS('Appendix 5'!M7-'Working area'!M$6)/'Working area'!M11</f>
        <v>0.59245901262701406</v>
      </c>
      <c r="N86">
        <f>ABS('Appendix 5'!N7-'Working area'!N$6)/'Working area'!N11</f>
        <v>0.82770010294061225</v>
      </c>
      <c r="O86">
        <f>ABS('Appendix 5'!O7-'Working area'!O$6)/'Working area'!O11</f>
        <v>0.77203544422403214</v>
      </c>
      <c r="P86">
        <f>ABS('Appendix 5'!P7-'Working area'!P$6)/'Working area'!P11</f>
        <v>0.61914724528854104</v>
      </c>
      <c r="Q86">
        <f>ABS('Appendix 5'!Q7-'Working area'!Q$6)/'Working area'!Q11</f>
        <v>0.45748972856066261</v>
      </c>
      <c r="R86">
        <f>ABS('Appendix 5'!R7-'Working area'!R$6)/'Working area'!R11</f>
        <v>0.35294061381367714</v>
      </c>
      <c r="S86">
        <f>ABS('Appendix 5'!S7-'Working area'!S$6)/'Working area'!S11</f>
        <v>0.44182059666948148</v>
      </c>
      <c r="T86">
        <f>ABS('Appendix 5'!T7-'Working area'!T$6)/'Working area'!T11</f>
        <v>0.47715436734067462</v>
      </c>
      <c r="U86">
        <f>ABS('Appendix 5'!U7-'Working area'!U$6)/'Working area'!U11</f>
        <v>0.93209697059766627</v>
      </c>
      <c r="V86">
        <f>ABS('Appendix 5'!V7-'Working area'!V$6)/'Working area'!V11</f>
        <v>0.54531576191830555</v>
      </c>
      <c r="W86">
        <f>ABS('Appendix 5'!W7-'Working area'!W$6)/'Working area'!W11</f>
        <v>0.51438968326015833</v>
      </c>
      <c r="X86">
        <f>ABS('Appendix 5'!X7-'Working area'!X$6)/'Working area'!X11</f>
        <v>0.66132319650287807</v>
      </c>
      <c r="Y86">
        <f>ABS('Appendix 5'!Y7-'Working area'!Y$6)/'Working area'!Y11</f>
        <v>0.77245521789023497</v>
      </c>
      <c r="Z86">
        <f>ABS('Appendix 5'!Z7-'Working area'!Z$6)/'Working area'!Z11</f>
        <v>0.29308493189310808</v>
      </c>
      <c r="AA86">
        <f>ABS('Appendix 5'!AA7-'Working area'!AA$6)/'Working area'!AA11</f>
        <v>0.72408004281410798</v>
      </c>
      <c r="AB86">
        <f>ABS('Appendix 5'!AB7-'Working area'!AB$6)/'Working area'!AB11</f>
        <v>0.87646040039127282</v>
      </c>
      <c r="AC86">
        <f>ABS('Appendix 5'!AC7-'Working area'!AC$6)/'Working area'!AC11</f>
        <v>0.75051182374020764</v>
      </c>
      <c r="AD86">
        <f>ABS('Appendix 5'!AD7-'Working area'!AD$6)/'Working area'!AD11</f>
        <v>1</v>
      </c>
      <c r="AE86">
        <f>ABS('Appendix 5'!AE7-'Working area'!AE$6)/'Working area'!AE11</f>
        <v>0.44405296415593182</v>
      </c>
      <c r="AF86">
        <f>ABS('Appendix 5'!AF7-'Working area'!AF$6)/'Working area'!AF11</f>
        <v>0.84777771335507013</v>
      </c>
      <c r="AG86">
        <f>ABS('Appendix 5'!AG7-'Working area'!AG$6)/'Working area'!AG11</f>
        <v>0.3764363058701537</v>
      </c>
      <c r="AH86">
        <f t="shared" si="4"/>
        <v>19.099243607667578</v>
      </c>
    </row>
    <row r="87" spans="1:34">
      <c r="B87">
        <f>'Appendix 5'!B8</f>
        <v>0</v>
      </c>
      <c r="C87">
        <f>ABS('Appendix 5'!C8-'Working area'!C$6)/'Working area'!C12</f>
        <v>0.39169818191811073</v>
      </c>
      <c r="D87">
        <f>ABS('Appendix 5'!D8-'Working area'!D$6)/'Working area'!D12</f>
        <v>0.74862457335972243</v>
      </c>
      <c r="E87">
        <f>ABS('Appendix 5'!E8-'Working area'!E$6)/'Working area'!E12</f>
        <v>0.62011584591094127</v>
      </c>
      <c r="F87">
        <f>ABS('Appendix 5'!F8-'Working area'!F$6)/'Working area'!F12</f>
        <v>0.43983502711986239</v>
      </c>
      <c r="G87">
        <f>ABS('Appendix 5'!G8-'Working area'!G$6)/'Working area'!G12</f>
        <v>0.50454348945031846</v>
      </c>
      <c r="H87">
        <f>ABS('Appendix 5'!H8-'Working area'!H$6)/'Working area'!H12</f>
        <v>0.90812547126452348</v>
      </c>
      <c r="I87">
        <f>ABS('Appendix 5'!I8-'Working area'!I$6)/'Working area'!I12</f>
        <v>0.50490091095826117</v>
      </c>
      <c r="J87">
        <f>ABS('Appendix 5'!J8-'Working area'!J$6)/'Working area'!J12</f>
        <v>0.54081529269673889</v>
      </c>
      <c r="K87">
        <f>ABS('Appendix 5'!K8-'Working area'!K$6)/'Working area'!K12</f>
        <v>0.66131313773361067</v>
      </c>
      <c r="L87">
        <f>ABS('Appendix 5'!L8-'Working area'!L$6)/'Working area'!L12</f>
        <v>0.50053955340169154</v>
      </c>
      <c r="M87">
        <f>ABS('Appendix 5'!M8-'Working area'!M$6)/'Working area'!M12</f>
        <v>0.59245901262701406</v>
      </c>
      <c r="N87">
        <f>ABS('Appendix 5'!N8-'Working area'!N$6)/'Working area'!N12</f>
        <v>0.82770010294061225</v>
      </c>
      <c r="O87">
        <f>ABS('Appendix 5'!O8-'Working area'!O$6)/'Working area'!O12</f>
        <v>0.77203544422403214</v>
      </c>
      <c r="P87">
        <f>ABS('Appendix 5'!P8-'Working area'!P$6)/'Working area'!P12</f>
        <v>0.61914724528854104</v>
      </c>
      <c r="Q87">
        <f>ABS('Appendix 5'!Q8-'Working area'!Q$6)/'Working area'!Q12</f>
        <v>0.45748972856066261</v>
      </c>
      <c r="R87">
        <f>ABS('Appendix 5'!R8-'Working area'!R$6)/'Working area'!R12</f>
        <v>0.35294061381367714</v>
      </c>
      <c r="S87">
        <f>ABS('Appendix 5'!S8-'Working area'!S$6)/'Working area'!S12</f>
        <v>0.44182059666948148</v>
      </c>
      <c r="T87">
        <f>ABS('Appendix 5'!T8-'Working area'!T$6)/'Working area'!T12</f>
        <v>0.47715436734067462</v>
      </c>
      <c r="U87">
        <f>ABS('Appendix 5'!U8-'Working area'!U$6)/'Working area'!U12</f>
        <v>0.93209697059766627</v>
      </c>
      <c r="V87">
        <f>ABS('Appendix 5'!V8-'Working area'!V$6)/'Working area'!V12</f>
        <v>0.54531576191830555</v>
      </c>
      <c r="W87">
        <f>ABS('Appendix 5'!W8-'Working area'!W$6)/'Working area'!W12</f>
        <v>0.51438968326015833</v>
      </c>
      <c r="X87">
        <f>ABS('Appendix 5'!X8-'Working area'!X$6)/'Working area'!X12</f>
        <v>0.66132319650287807</v>
      </c>
      <c r="Y87">
        <f>ABS('Appendix 5'!Y8-'Working area'!Y$6)/'Working area'!Y12</f>
        <v>0.77245521789023497</v>
      </c>
      <c r="Z87">
        <f>ABS('Appendix 5'!Z8-'Working area'!Z$6)/'Working area'!Z12</f>
        <v>0.29308493189310808</v>
      </c>
      <c r="AA87">
        <f>ABS('Appendix 5'!AA8-'Working area'!AA$6)/'Working area'!AA12</f>
        <v>0.72408004281410798</v>
      </c>
      <c r="AB87">
        <f>ABS('Appendix 5'!AB8-'Working area'!AB$6)/'Working area'!AB12</f>
        <v>0.87646040039127282</v>
      </c>
      <c r="AC87">
        <f>ABS('Appendix 5'!AC8-'Working area'!AC$6)/'Working area'!AC12</f>
        <v>0.75051182374020764</v>
      </c>
      <c r="AD87">
        <f>ABS('Appendix 5'!AD8-'Working area'!AD$6)/'Working area'!AD12</f>
        <v>1</v>
      </c>
      <c r="AE87">
        <f>ABS('Appendix 5'!AE8-'Working area'!AE$6)/'Working area'!AE12</f>
        <v>0.44405296415593182</v>
      </c>
      <c r="AF87">
        <f>ABS('Appendix 5'!AF8-'Working area'!AF$6)/'Working area'!AF12</f>
        <v>0.84777771335507013</v>
      </c>
      <c r="AG87">
        <f>ABS('Appendix 5'!AG8-'Working area'!AG$6)/'Working area'!AG12</f>
        <v>0.3764363058701537</v>
      </c>
      <c r="AH87">
        <f t="shared" si="4"/>
        <v>19.099243607667578</v>
      </c>
    </row>
    <row r="88" spans="1:34">
      <c r="B88">
        <f>'Appendix 5'!B9</f>
        <v>0</v>
      </c>
      <c r="C88">
        <f>ABS('Appendix 5'!C9-'Working area'!C$6)/'Working area'!C13</f>
        <v>0.39169818191811073</v>
      </c>
      <c r="D88">
        <f>ABS('Appendix 5'!D9-'Working area'!D$6)/'Working area'!D13</f>
        <v>0.74862457335972243</v>
      </c>
      <c r="E88">
        <f>ABS('Appendix 5'!E9-'Working area'!E$6)/'Working area'!E13</f>
        <v>0.62011584591094127</v>
      </c>
      <c r="F88">
        <f>ABS('Appendix 5'!F9-'Working area'!F$6)/'Working area'!F13</f>
        <v>0.43983502711986239</v>
      </c>
      <c r="G88">
        <f>ABS('Appendix 5'!G9-'Working area'!G$6)/'Working area'!G13</f>
        <v>0.50454348945031846</v>
      </c>
      <c r="H88">
        <f>ABS('Appendix 5'!H9-'Working area'!H$6)/'Working area'!H13</f>
        <v>0.90812547126452348</v>
      </c>
      <c r="I88">
        <f>ABS('Appendix 5'!I9-'Working area'!I$6)/'Working area'!I13</f>
        <v>0.50490091095826117</v>
      </c>
      <c r="J88">
        <f>ABS('Appendix 5'!J9-'Working area'!J$6)/'Working area'!J13</f>
        <v>0.54081529269673889</v>
      </c>
      <c r="K88">
        <f>ABS('Appendix 5'!K9-'Working area'!K$6)/'Working area'!K13</f>
        <v>0.66131313773361067</v>
      </c>
      <c r="L88">
        <f>ABS('Appendix 5'!L9-'Working area'!L$6)/'Working area'!L13</f>
        <v>0.50053955340169154</v>
      </c>
      <c r="M88">
        <f>ABS('Appendix 5'!M9-'Working area'!M$6)/'Working area'!M13</f>
        <v>0.59245901262701406</v>
      </c>
      <c r="N88">
        <f>ABS('Appendix 5'!N9-'Working area'!N$6)/'Working area'!N13</f>
        <v>0.82770010294061225</v>
      </c>
      <c r="O88">
        <f>ABS('Appendix 5'!O9-'Working area'!O$6)/'Working area'!O13</f>
        <v>0.77203544422403214</v>
      </c>
      <c r="P88">
        <f>ABS('Appendix 5'!P9-'Working area'!P$6)/'Working area'!P13</f>
        <v>0.61914724528854104</v>
      </c>
      <c r="Q88">
        <f>ABS('Appendix 5'!Q9-'Working area'!Q$6)/'Working area'!Q13</f>
        <v>0.45748972856066261</v>
      </c>
      <c r="R88">
        <f>ABS('Appendix 5'!R9-'Working area'!R$6)/'Working area'!R13</f>
        <v>0.35294061381367714</v>
      </c>
      <c r="S88">
        <f>ABS('Appendix 5'!S9-'Working area'!S$6)/'Working area'!S13</f>
        <v>0.44182059666948148</v>
      </c>
      <c r="T88">
        <f>ABS('Appendix 5'!T9-'Working area'!T$6)/'Working area'!T13</f>
        <v>0.47715436734067462</v>
      </c>
      <c r="U88">
        <f>ABS('Appendix 5'!U9-'Working area'!U$6)/'Working area'!U13</f>
        <v>0.93209697059766627</v>
      </c>
      <c r="V88">
        <f>ABS('Appendix 5'!V9-'Working area'!V$6)/'Working area'!V13</f>
        <v>0.54531576191830555</v>
      </c>
      <c r="W88">
        <f>ABS('Appendix 5'!W9-'Working area'!W$6)/'Working area'!W13</f>
        <v>0.51438968326015833</v>
      </c>
      <c r="X88">
        <f>ABS('Appendix 5'!X9-'Working area'!X$6)/'Working area'!X13</f>
        <v>0.66132319650287807</v>
      </c>
      <c r="Y88">
        <f>ABS('Appendix 5'!Y9-'Working area'!Y$6)/'Working area'!Y13</f>
        <v>0.77245521789023497</v>
      </c>
      <c r="Z88">
        <f>ABS('Appendix 5'!Z9-'Working area'!Z$6)/'Working area'!Z13</f>
        <v>0.29308493189310808</v>
      </c>
      <c r="AA88">
        <f>ABS('Appendix 5'!AA9-'Working area'!AA$6)/'Working area'!AA13</f>
        <v>0.72408004281410798</v>
      </c>
      <c r="AB88">
        <f>ABS('Appendix 5'!AB9-'Working area'!AB$6)/'Working area'!AB13</f>
        <v>0.87646040039127282</v>
      </c>
      <c r="AC88">
        <f>ABS('Appendix 5'!AC9-'Working area'!AC$6)/'Working area'!AC13</f>
        <v>0.75051182374020764</v>
      </c>
      <c r="AD88">
        <f>ABS('Appendix 5'!AD9-'Working area'!AD$6)/'Working area'!AD13</f>
        <v>1</v>
      </c>
      <c r="AE88">
        <f>ABS('Appendix 5'!AE9-'Working area'!AE$6)/'Working area'!AE13</f>
        <v>0.44405296415593182</v>
      </c>
      <c r="AF88">
        <f>ABS('Appendix 5'!AF9-'Working area'!AF$6)/'Working area'!AF13</f>
        <v>0.84777771335507013</v>
      </c>
      <c r="AG88">
        <f>ABS('Appendix 5'!AG9-'Working area'!AG$6)/'Working area'!AG13</f>
        <v>0.3764363058701537</v>
      </c>
      <c r="AH88">
        <f t="shared" si="4"/>
        <v>19.099243607667578</v>
      </c>
    </row>
    <row r="89" spans="1:34">
      <c r="B89">
        <f>'Appendix 5'!B10</f>
        <v>0</v>
      </c>
      <c r="C89">
        <f>ABS('Appendix 5'!C10-'Working area'!C$6)/'Working area'!C14</f>
        <v>0.39169818191811073</v>
      </c>
      <c r="D89">
        <f>ABS('Appendix 5'!D10-'Working area'!D$6)/'Working area'!D14</f>
        <v>0.74862457335972243</v>
      </c>
      <c r="E89">
        <f>ABS('Appendix 5'!E10-'Working area'!E$6)/'Working area'!E14</f>
        <v>0.62011584591094127</v>
      </c>
      <c r="F89">
        <f>ABS('Appendix 5'!F10-'Working area'!F$6)/'Working area'!F14</f>
        <v>0.43983502711986239</v>
      </c>
      <c r="G89">
        <f>ABS('Appendix 5'!G10-'Working area'!G$6)/'Working area'!G14</f>
        <v>0.50454348945031846</v>
      </c>
      <c r="H89">
        <f>ABS('Appendix 5'!H10-'Working area'!H$6)/'Working area'!H14</f>
        <v>0.90812547126452348</v>
      </c>
      <c r="I89">
        <f>ABS('Appendix 5'!I10-'Working area'!I$6)/'Working area'!I14</f>
        <v>0.50490091095826117</v>
      </c>
      <c r="J89">
        <f>ABS('Appendix 5'!J10-'Working area'!J$6)/'Working area'!J14</f>
        <v>0.54081529269673889</v>
      </c>
      <c r="K89">
        <f>ABS('Appendix 5'!K10-'Working area'!K$6)/'Working area'!K14</f>
        <v>0.66131313773361067</v>
      </c>
      <c r="L89">
        <f>ABS('Appendix 5'!L10-'Working area'!L$6)/'Working area'!L14</f>
        <v>0.50053955340169154</v>
      </c>
      <c r="M89">
        <f>ABS('Appendix 5'!M10-'Working area'!M$6)/'Working area'!M14</f>
        <v>0.59245901262701406</v>
      </c>
      <c r="N89">
        <f>ABS('Appendix 5'!N10-'Working area'!N$6)/'Working area'!N14</f>
        <v>0.82770010294061225</v>
      </c>
      <c r="O89">
        <f>ABS('Appendix 5'!O10-'Working area'!O$6)/'Working area'!O14</f>
        <v>0.77203544422403214</v>
      </c>
      <c r="P89">
        <f>ABS('Appendix 5'!P10-'Working area'!P$6)/'Working area'!P14</f>
        <v>0.61914724528854104</v>
      </c>
      <c r="Q89">
        <f>ABS('Appendix 5'!Q10-'Working area'!Q$6)/'Working area'!Q14</f>
        <v>0.45748972856066261</v>
      </c>
      <c r="R89">
        <f>ABS('Appendix 5'!R10-'Working area'!R$6)/'Working area'!R14</f>
        <v>0.35294061381367714</v>
      </c>
      <c r="S89">
        <f>ABS('Appendix 5'!S10-'Working area'!S$6)/'Working area'!S14</f>
        <v>0.44182059666948148</v>
      </c>
      <c r="T89">
        <f>ABS('Appendix 5'!T10-'Working area'!T$6)/'Working area'!T14</f>
        <v>0.47715436734067462</v>
      </c>
      <c r="U89">
        <f>ABS('Appendix 5'!U10-'Working area'!U$6)/'Working area'!U14</f>
        <v>0.93209697059766627</v>
      </c>
      <c r="V89">
        <f>ABS('Appendix 5'!V10-'Working area'!V$6)/'Working area'!V14</f>
        <v>0.54531576191830555</v>
      </c>
      <c r="W89">
        <f>ABS('Appendix 5'!W10-'Working area'!W$6)/'Working area'!W14</f>
        <v>0.51438968326015833</v>
      </c>
      <c r="X89">
        <f>ABS('Appendix 5'!X10-'Working area'!X$6)/'Working area'!X14</f>
        <v>0.66132319650287807</v>
      </c>
      <c r="Y89">
        <f>ABS('Appendix 5'!Y10-'Working area'!Y$6)/'Working area'!Y14</f>
        <v>0.77245521789023497</v>
      </c>
      <c r="Z89">
        <f>ABS('Appendix 5'!Z10-'Working area'!Z$6)/'Working area'!Z14</f>
        <v>0.29308493189310808</v>
      </c>
      <c r="AA89">
        <f>ABS('Appendix 5'!AA10-'Working area'!AA$6)/'Working area'!AA14</f>
        <v>0.72408004281410798</v>
      </c>
      <c r="AB89">
        <f>ABS('Appendix 5'!AB10-'Working area'!AB$6)/'Working area'!AB14</f>
        <v>0.87646040039127282</v>
      </c>
      <c r="AC89">
        <f>ABS('Appendix 5'!AC10-'Working area'!AC$6)/'Working area'!AC14</f>
        <v>0.75051182374020764</v>
      </c>
      <c r="AD89">
        <f>ABS('Appendix 5'!AD10-'Working area'!AD$6)/'Working area'!AD14</f>
        <v>1</v>
      </c>
      <c r="AE89">
        <f>ABS('Appendix 5'!AE10-'Working area'!AE$6)/'Working area'!AE14</f>
        <v>0.44405296415593182</v>
      </c>
      <c r="AF89">
        <f>ABS('Appendix 5'!AF10-'Working area'!AF$6)/'Working area'!AF14</f>
        <v>0.84777771335507013</v>
      </c>
      <c r="AG89">
        <f>ABS('Appendix 5'!AG10-'Working area'!AG$6)/'Working area'!AG14</f>
        <v>0.3764363058701537</v>
      </c>
      <c r="AH89">
        <f t="shared" si="4"/>
        <v>19.099243607667578</v>
      </c>
    </row>
    <row r="90" spans="1:34">
      <c r="B90">
        <f>'Appendix 5'!B11</f>
        <v>0</v>
      </c>
      <c r="C90">
        <f>ABS('Appendix 5'!C11-'Working area'!C$6)/'Working area'!C15</f>
        <v>0.39169818191811073</v>
      </c>
      <c r="D90">
        <f>ABS('Appendix 5'!D11-'Working area'!D$6)/'Working area'!D15</f>
        <v>0.74862457335972243</v>
      </c>
      <c r="E90">
        <f>ABS('Appendix 5'!E11-'Working area'!E$6)/'Working area'!E15</f>
        <v>0.62011584591094127</v>
      </c>
      <c r="F90">
        <f>ABS('Appendix 5'!F11-'Working area'!F$6)/'Working area'!F15</f>
        <v>0.43983502711986239</v>
      </c>
      <c r="G90">
        <f>ABS('Appendix 5'!G11-'Working area'!G$6)/'Working area'!G15</f>
        <v>0.50454348945031846</v>
      </c>
      <c r="H90">
        <f>ABS('Appendix 5'!H11-'Working area'!H$6)/'Working area'!H15</f>
        <v>0.90812547126452348</v>
      </c>
      <c r="I90">
        <f>ABS('Appendix 5'!I11-'Working area'!I$6)/'Working area'!I15</f>
        <v>0.50490091095826117</v>
      </c>
      <c r="J90">
        <f>ABS('Appendix 5'!J11-'Working area'!J$6)/'Working area'!J15</f>
        <v>0.54081529269673889</v>
      </c>
      <c r="K90">
        <f>ABS('Appendix 5'!K11-'Working area'!K$6)/'Working area'!K15</f>
        <v>0.66131313773361067</v>
      </c>
      <c r="L90">
        <f>ABS('Appendix 5'!L11-'Working area'!L$6)/'Working area'!L15</f>
        <v>0.50053955340169154</v>
      </c>
      <c r="M90">
        <f>ABS('Appendix 5'!M11-'Working area'!M$6)/'Working area'!M15</f>
        <v>0.59245901262701406</v>
      </c>
      <c r="N90">
        <f>ABS('Appendix 5'!N11-'Working area'!N$6)/'Working area'!N15</f>
        <v>0.82770010294061225</v>
      </c>
      <c r="O90">
        <f>ABS('Appendix 5'!O11-'Working area'!O$6)/'Working area'!O15</f>
        <v>0.77203544422403214</v>
      </c>
      <c r="P90">
        <f>ABS('Appendix 5'!P11-'Working area'!P$6)/'Working area'!P15</f>
        <v>0.61914724528854104</v>
      </c>
      <c r="Q90">
        <f>ABS('Appendix 5'!Q11-'Working area'!Q$6)/'Working area'!Q15</f>
        <v>0.45748972856066261</v>
      </c>
      <c r="R90">
        <f>ABS('Appendix 5'!R11-'Working area'!R$6)/'Working area'!R15</f>
        <v>0.35294061381367714</v>
      </c>
      <c r="S90">
        <f>ABS('Appendix 5'!S11-'Working area'!S$6)/'Working area'!S15</f>
        <v>0.44182059666948148</v>
      </c>
      <c r="T90">
        <f>ABS('Appendix 5'!T11-'Working area'!T$6)/'Working area'!T15</f>
        <v>0.47715436734067462</v>
      </c>
      <c r="U90">
        <f>ABS('Appendix 5'!U11-'Working area'!U$6)/'Working area'!U15</f>
        <v>0.93209697059766627</v>
      </c>
      <c r="V90">
        <f>ABS('Appendix 5'!V11-'Working area'!V$6)/'Working area'!V15</f>
        <v>0.54531576191830555</v>
      </c>
      <c r="W90">
        <f>ABS('Appendix 5'!W11-'Working area'!W$6)/'Working area'!W15</f>
        <v>0.51438968326015833</v>
      </c>
      <c r="X90">
        <f>ABS('Appendix 5'!X11-'Working area'!X$6)/'Working area'!X15</f>
        <v>0.66132319650287807</v>
      </c>
      <c r="Y90">
        <f>ABS('Appendix 5'!Y11-'Working area'!Y$6)/'Working area'!Y15</f>
        <v>0.77245521789023497</v>
      </c>
      <c r="Z90">
        <f>ABS('Appendix 5'!Z11-'Working area'!Z$6)/'Working area'!Z15</f>
        <v>0.29308493189310808</v>
      </c>
      <c r="AA90">
        <f>ABS('Appendix 5'!AA11-'Working area'!AA$6)/'Working area'!AA15</f>
        <v>0.72408004281410798</v>
      </c>
      <c r="AB90">
        <f>ABS('Appendix 5'!AB11-'Working area'!AB$6)/'Working area'!AB15</f>
        <v>0.87646040039127282</v>
      </c>
      <c r="AC90">
        <f>ABS('Appendix 5'!AC11-'Working area'!AC$6)/'Working area'!AC15</f>
        <v>0.75051182374020764</v>
      </c>
      <c r="AD90">
        <f>ABS('Appendix 5'!AD11-'Working area'!AD$6)/'Working area'!AD15</f>
        <v>1</v>
      </c>
      <c r="AE90">
        <f>ABS('Appendix 5'!AE11-'Working area'!AE$6)/'Working area'!AE15</f>
        <v>0.44405296415593182</v>
      </c>
      <c r="AF90">
        <f>ABS('Appendix 5'!AF11-'Working area'!AF$6)/'Working area'!AF15</f>
        <v>0.84777771335507013</v>
      </c>
      <c r="AG90">
        <f>ABS('Appendix 5'!AG11-'Working area'!AG$6)/'Working area'!AG15</f>
        <v>0.3764363058701537</v>
      </c>
      <c r="AH90">
        <f t="shared" si="4"/>
        <v>19.099243607667578</v>
      </c>
    </row>
    <row r="91" spans="1:34">
      <c r="B91">
        <f>'Appendix 5'!B12</f>
        <v>0</v>
      </c>
      <c r="C91">
        <f>ABS('Appendix 5'!C12-'Working area'!C$6)/'Working area'!C16</f>
        <v>0.39169818191811073</v>
      </c>
      <c r="D91">
        <f>ABS('Appendix 5'!D12-'Working area'!D$6)/'Working area'!D16</f>
        <v>0.74862457335972243</v>
      </c>
      <c r="E91">
        <f>ABS('Appendix 5'!E12-'Working area'!E$6)/'Working area'!E16</f>
        <v>0.62011584591094127</v>
      </c>
      <c r="F91">
        <f>ABS('Appendix 5'!F12-'Working area'!F$6)/'Working area'!F16</f>
        <v>0.43983502711986239</v>
      </c>
      <c r="G91">
        <f>ABS('Appendix 5'!G12-'Working area'!G$6)/'Working area'!G16</f>
        <v>0.50454348945031846</v>
      </c>
      <c r="H91">
        <f>ABS('Appendix 5'!H12-'Working area'!H$6)/'Working area'!H16</f>
        <v>0.90812547126452348</v>
      </c>
      <c r="I91">
        <f>ABS('Appendix 5'!I12-'Working area'!I$6)/'Working area'!I16</f>
        <v>0.50490091095826117</v>
      </c>
      <c r="J91">
        <f>ABS('Appendix 5'!J12-'Working area'!J$6)/'Working area'!J16</f>
        <v>0.54081529269673889</v>
      </c>
      <c r="K91">
        <f>ABS('Appendix 5'!K12-'Working area'!K$6)/'Working area'!K16</f>
        <v>0.66131313773361067</v>
      </c>
      <c r="L91">
        <f>ABS('Appendix 5'!L12-'Working area'!L$6)/'Working area'!L16</f>
        <v>0.50053955340169154</v>
      </c>
      <c r="M91">
        <f>ABS('Appendix 5'!M12-'Working area'!M$6)/'Working area'!M16</f>
        <v>0.59245901262701406</v>
      </c>
      <c r="N91">
        <f>ABS('Appendix 5'!N12-'Working area'!N$6)/'Working area'!N16</f>
        <v>0.82770010294061225</v>
      </c>
      <c r="O91">
        <f>ABS('Appendix 5'!O12-'Working area'!O$6)/'Working area'!O16</f>
        <v>0.77203544422403214</v>
      </c>
      <c r="P91">
        <f>ABS('Appendix 5'!P12-'Working area'!P$6)/'Working area'!P16</f>
        <v>0.61914724528854104</v>
      </c>
      <c r="Q91">
        <f>ABS('Appendix 5'!Q12-'Working area'!Q$6)/'Working area'!Q16</f>
        <v>0.45748972856066261</v>
      </c>
      <c r="R91">
        <f>ABS('Appendix 5'!R12-'Working area'!R$6)/'Working area'!R16</f>
        <v>0.35294061381367714</v>
      </c>
      <c r="S91">
        <f>ABS('Appendix 5'!S12-'Working area'!S$6)/'Working area'!S16</f>
        <v>0.44182059666948148</v>
      </c>
      <c r="T91">
        <f>ABS('Appendix 5'!T12-'Working area'!T$6)/'Working area'!T16</f>
        <v>0.47715436734067462</v>
      </c>
      <c r="U91">
        <f>ABS('Appendix 5'!U12-'Working area'!U$6)/'Working area'!U16</f>
        <v>0.93209697059766627</v>
      </c>
      <c r="V91">
        <f>ABS('Appendix 5'!V12-'Working area'!V$6)/'Working area'!V16</f>
        <v>0.54531576191830555</v>
      </c>
      <c r="W91">
        <f>ABS('Appendix 5'!W12-'Working area'!W$6)/'Working area'!W16</f>
        <v>0.51438968326015833</v>
      </c>
      <c r="X91">
        <f>ABS('Appendix 5'!X12-'Working area'!X$6)/'Working area'!X16</f>
        <v>0.66132319650287807</v>
      </c>
      <c r="Y91">
        <f>ABS('Appendix 5'!Y12-'Working area'!Y$6)/'Working area'!Y16</f>
        <v>0.77245521789023497</v>
      </c>
      <c r="Z91">
        <f>ABS('Appendix 5'!Z12-'Working area'!Z$6)/'Working area'!Z16</f>
        <v>0.29308493189310808</v>
      </c>
      <c r="AA91">
        <f>ABS('Appendix 5'!AA12-'Working area'!AA$6)/'Working area'!AA16</f>
        <v>0.72408004281410798</v>
      </c>
      <c r="AB91">
        <f>ABS('Appendix 5'!AB12-'Working area'!AB$6)/'Working area'!AB16</f>
        <v>0.87646040039127282</v>
      </c>
      <c r="AC91">
        <f>ABS('Appendix 5'!AC12-'Working area'!AC$6)/'Working area'!AC16</f>
        <v>0.75051182374020764</v>
      </c>
      <c r="AD91">
        <f>ABS('Appendix 5'!AD12-'Working area'!AD$6)/'Working area'!AD16</f>
        <v>1</v>
      </c>
      <c r="AE91">
        <f>ABS('Appendix 5'!AE12-'Working area'!AE$6)/'Working area'!AE16</f>
        <v>0.44405296415593182</v>
      </c>
      <c r="AF91">
        <f>ABS('Appendix 5'!AF12-'Working area'!AF$6)/'Working area'!AF16</f>
        <v>0.84777771335507013</v>
      </c>
      <c r="AG91">
        <f>ABS('Appendix 5'!AG12-'Working area'!AG$6)/'Working area'!AG16</f>
        <v>0.3764363058701537</v>
      </c>
      <c r="AH91">
        <f t="shared" si="4"/>
        <v>19.099243607667578</v>
      </c>
    </row>
    <row r="92" spans="1:34">
      <c r="B92">
        <f>'Appendix 5'!B13</f>
        <v>0</v>
      </c>
      <c r="C92">
        <f>ABS('Appendix 5'!C13-'Working area'!C$6)/'Working area'!C17</f>
        <v>0.39169818191811073</v>
      </c>
      <c r="D92">
        <f>ABS('Appendix 5'!D13-'Working area'!D$6)/'Working area'!D17</f>
        <v>0.74862457335972243</v>
      </c>
      <c r="E92">
        <f>ABS('Appendix 5'!E13-'Working area'!E$6)/'Working area'!E17</f>
        <v>0.62011584591094127</v>
      </c>
      <c r="F92">
        <f>ABS('Appendix 5'!F13-'Working area'!F$6)/'Working area'!F17</f>
        <v>0.43983502711986239</v>
      </c>
      <c r="G92">
        <f>ABS('Appendix 5'!G13-'Working area'!G$6)/'Working area'!G17</f>
        <v>0.50454348945031846</v>
      </c>
      <c r="H92">
        <f>ABS('Appendix 5'!H13-'Working area'!H$6)/'Working area'!H17</f>
        <v>0.90812547126452348</v>
      </c>
      <c r="I92">
        <f>ABS('Appendix 5'!I13-'Working area'!I$6)/'Working area'!I17</f>
        <v>0.50490091095826117</v>
      </c>
      <c r="J92">
        <f>ABS('Appendix 5'!J13-'Working area'!J$6)/'Working area'!J17</f>
        <v>0.54081529269673889</v>
      </c>
      <c r="K92">
        <f>ABS('Appendix 5'!K13-'Working area'!K$6)/'Working area'!K17</f>
        <v>0.66131313773361067</v>
      </c>
      <c r="L92">
        <f>ABS('Appendix 5'!L13-'Working area'!L$6)/'Working area'!L17</f>
        <v>0.50053955340169154</v>
      </c>
      <c r="M92">
        <f>ABS('Appendix 5'!M13-'Working area'!M$6)/'Working area'!M17</f>
        <v>0.59245901262701406</v>
      </c>
      <c r="N92">
        <f>ABS('Appendix 5'!N13-'Working area'!N$6)/'Working area'!N17</f>
        <v>0.82770010294061225</v>
      </c>
      <c r="O92">
        <f>ABS('Appendix 5'!O13-'Working area'!O$6)/'Working area'!O17</f>
        <v>0.77203544422403214</v>
      </c>
      <c r="P92">
        <f>ABS('Appendix 5'!P13-'Working area'!P$6)/'Working area'!P17</f>
        <v>0.61914724528854104</v>
      </c>
      <c r="Q92">
        <f>ABS('Appendix 5'!Q13-'Working area'!Q$6)/'Working area'!Q17</f>
        <v>0.45748972856066261</v>
      </c>
      <c r="R92">
        <f>ABS('Appendix 5'!R13-'Working area'!R$6)/'Working area'!R17</f>
        <v>0.35294061381367714</v>
      </c>
      <c r="S92">
        <f>ABS('Appendix 5'!S13-'Working area'!S$6)/'Working area'!S17</f>
        <v>0.44182059666948148</v>
      </c>
      <c r="T92">
        <f>ABS('Appendix 5'!T13-'Working area'!T$6)/'Working area'!T17</f>
        <v>0.47715436734067462</v>
      </c>
      <c r="U92">
        <f>ABS('Appendix 5'!U13-'Working area'!U$6)/'Working area'!U17</f>
        <v>0.93209697059766627</v>
      </c>
      <c r="V92">
        <f>ABS('Appendix 5'!V13-'Working area'!V$6)/'Working area'!V17</f>
        <v>0.54531576191830555</v>
      </c>
      <c r="W92">
        <f>ABS('Appendix 5'!W13-'Working area'!W$6)/'Working area'!W17</f>
        <v>0.51438968326015833</v>
      </c>
      <c r="X92">
        <f>ABS('Appendix 5'!X13-'Working area'!X$6)/'Working area'!X17</f>
        <v>0.66132319650287807</v>
      </c>
      <c r="Y92">
        <f>ABS('Appendix 5'!Y13-'Working area'!Y$6)/'Working area'!Y17</f>
        <v>0.77245521789023497</v>
      </c>
      <c r="Z92">
        <f>ABS('Appendix 5'!Z13-'Working area'!Z$6)/'Working area'!Z17</f>
        <v>0.29308493189310808</v>
      </c>
      <c r="AA92">
        <f>ABS('Appendix 5'!AA13-'Working area'!AA$6)/'Working area'!AA17</f>
        <v>0.72408004281410798</v>
      </c>
      <c r="AB92">
        <f>ABS('Appendix 5'!AB13-'Working area'!AB$6)/'Working area'!AB17</f>
        <v>0.87646040039127282</v>
      </c>
      <c r="AC92">
        <f>ABS('Appendix 5'!AC13-'Working area'!AC$6)/'Working area'!AC17</f>
        <v>0.75051182374020764</v>
      </c>
      <c r="AD92">
        <f>ABS('Appendix 5'!AD13-'Working area'!AD$6)/'Working area'!AD17</f>
        <v>1</v>
      </c>
      <c r="AE92">
        <f>ABS('Appendix 5'!AE13-'Working area'!AE$6)/'Working area'!AE17</f>
        <v>0.44405296415593182</v>
      </c>
      <c r="AF92">
        <f>ABS('Appendix 5'!AF13-'Working area'!AF$6)/'Working area'!AF17</f>
        <v>0.84777771335507013</v>
      </c>
      <c r="AG92">
        <f>ABS('Appendix 5'!AG13-'Working area'!AG$6)/'Working area'!AG17</f>
        <v>0.3764363058701537</v>
      </c>
      <c r="AH92">
        <f t="shared" si="4"/>
        <v>19.099243607667578</v>
      </c>
    </row>
    <row r="93" spans="1:34">
      <c r="B93">
        <f>'Appendix 5'!B14</f>
        <v>0</v>
      </c>
      <c r="C93">
        <f>ABS('Appendix 5'!C14-'Working area'!C$6)/'Working area'!C18</f>
        <v>0.39169818191811073</v>
      </c>
      <c r="D93">
        <f>ABS('Appendix 5'!D14-'Working area'!D$6)/'Working area'!D18</f>
        <v>0.74862457335972243</v>
      </c>
      <c r="E93">
        <f>ABS('Appendix 5'!E14-'Working area'!E$6)/'Working area'!E18</f>
        <v>0.62011584591094127</v>
      </c>
      <c r="F93">
        <f>ABS('Appendix 5'!F14-'Working area'!F$6)/'Working area'!F18</f>
        <v>0.43983502711986239</v>
      </c>
      <c r="G93">
        <f>ABS('Appendix 5'!G14-'Working area'!G$6)/'Working area'!G18</f>
        <v>0.50454348945031846</v>
      </c>
      <c r="H93">
        <f>ABS('Appendix 5'!H14-'Working area'!H$6)/'Working area'!H18</f>
        <v>0.90812547126452348</v>
      </c>
      <c r="I93">
        <f>ABS('Appendix 5'!I14-'Working area'!I$6)/'Working area'!I18</f>
        <v>0.50490091095826117</v>
      </c>
      <c r="J93">
        <f>ABS('Appendix 5'!J14-'Working area'!J$6)/'Working area'!J18</f>
        <v>0.54081529269673889</v>
      </c>
      <c r="K93">
        <f>ABS('Appendix 5'!K14-'Working area'!K$6)/'Working area'!K18</f>
        <v>0.66131313773361067</v>
      </c>
      <c r="L93">
        <f>ABS('Appendix 5'!L14-'Working area'!L$6)/'Working area'!L18</f>
        <v>0.50053955340169154</v>
      </c>
      <c r="M93">
        <f>ABS('Appendix 5'!M14-'Working area'!M$6)/'Working area'!M18</f>
        <v>0.59245901262701406</v>
      </c>
      <c r="N93">
        <f>ABS('Appendix 5'!N14-'Working area'!N$6)/'Working area'!N18</f>
        <v>0.82770010294061225</v>
      </c>
      <c r="O93">
        <f>ABS('Appendix 5'!O14-'Working area'!O$6)/'Working area'!O18</f>
        <v>0.77203544422403214</v>
      </c>
      <c r="P93">
        <f>ABS('Appendix 5'!P14-'Working area'!P$6)/'Working area'!P18</f>
        <v>0.61914724528854104</v>
      </c>
      <c r="Q93">
        <f>ABS('Appendix 5'!Q14-'Working area'!Q$6)/'Working area'!Q18</f>
        <v>0.45748972856066261</v>
      </c>
      <c r="R93">
        <f>ABS('Appendix 5'!R14-'Working area'!R$6)/'Working area'!R18</f>
        <v>0.35294061381367714</v>
      </c>
      <c r="S93">
        <f>ABS('Appendix 5'!S14-'Working area'!S$6)/'Working area'!S18</f>
        <v>0.44182059666948148</v>
      </c>
      <c r="T93">
        <f>ABS('Appendix 5'!T14-'Working area'!T$6)/'Working area'!T18</f>
        <v>0.47715436734067462</v>
      </c>
      <c r="U93">
        <f>ABS('Appendix 5'!U14-'Working area'!U$6)/'Working area'!U18</f>
        <v>0.93209697059766627</v>
      </c>
      <c r="V93">
        <f>ABS('Appendix 5'!V14-'Working area'!V$6)/'Working area'!V18</f>
        <v>0.54531576191830555</v>
      </c>
      <c r="W93">
        <f>ABS('Appendix 5'!W14-'Working area'!W$6)/'Working area'!W18</f>
        <v>0.51438968326015833</v>
      </c>
      <c r="X93">
        <f>ABS('Appendix 5'!X14-'Working area'!X$6)/'Working area'!X18</f>
        <v>0.66132319650287807</v>
      </c>
      <c r="Y93">
        <f>ABS('Appendix 5'!Y14-'Working area'!Y$6)/'Working area'!Y18</f>
        <v>0.77245521789023497</v>
      </c>
      <c r="Z93">
        <f>ABS('Appendix 5'!Z14-'Working area'!Z$6)/'Working area'!Z18</f>
        <v>0.29308493189310808</v>
      </c>
      <c r="AA93">
        <f>ABS('Appendix 5'!AA14-'Working area'!AA$6)/'Working area'!AA18</f>
        <v>0.72408004281410798</v>
      </c>
      <c r="AB93">
        <f>ABS('Appendix 5'!AB14-'Working area'!AB$6)/'Working area'!AB18</f>
        <v>0.87646040039127282</v>
      </c>
      <c r="AC93">
        <f>ABS('Appendix 5'!AC14-'Working area'!AC$6)/'Working area'!AC18</f>
        <v>0.75051182374020764</v>
      </c>
      <c r="AD93">
        <f>ABS('Appendix 5'!AD14-'Working area'!AD$6)/'Working area'!AD18</f>
        <v>1</v>
      </c>
      <c r="AE93">
        <f>ABS('Appendix 5'!AE14-'Working area'!AE$6)/'Working area'!AE18</f>
        <v>0.44405296415593182</v>
      </c>
      <c r="AF93">
        <f>ABS('Appendix 5'!AF14-'Working area'!AF$6)/'Working area'!AF18</f>
        <v>0.84777771335507013</v>
      </c>
      <c r="AG93">
        <f>ABS('Appendix 5'!AG14-'Working area'!AG$6)/'Working area'!AG18</f>
        <v>0.3764363058701537</v>
      </c>
      <c r="AH93">
        <f t="shared" si="4"/>
        <v>19.099243607667578</v>
      </c>
    </row>
    <row r="94" spans="1:34">
      <c r="B94">
        <f>'Appendix 5'!B15</f>
        <v>0</v>
      </c>
      <c r="C94">
        <f>ABS('Appendix 5'!C15-'Working area'!C$6)/'Working area'!C19</f>
        <v>0.39169818191811073</v>
      </c>
      <c r="D94">
        <f>ABS('Appendix 5'!D15-'Working area'!D$6)/'Working area'!D19</f>
        <v>0.74862457335972243</v>
      </c>
      <c r="E94">
        <f>ABS('Appendix 5'!E15-'Working area'!E$6)/'Working area'!E19</f>
        <v>0.62011584591094127</v>
      </c>
      <c r="F94">
        <f>ABS('Appendix 5'!F15-'Working area'!F$6)/'Working area'!F19</f>
        <v>0.43983502711986239</v>
      </c>
      <c r="G94">
        <f>ABS('Appendix 5'!G15-'Working area'!G$6)/'Working area'!G19</f>
        <v>0.50454348945031846</v>
      </c>
      <c r="H94">
        <f>ABS('Appendix 5'!H15-'Working area'!H$6)/'Working area'!H19</f>
        <v>0.90812547126452348</v>
      </c>
      <c r="I94">
        <f>ABS('Appendix 5'!I15-'Working area'!I$6)/'Working area'!I19</f>
        <v>0.50490091095826117</v>
      </c>
      <c r="J94">
        <f>ABS('Appendix 5'!J15-'Working area'!J$6)/'Working area'!J19</f>
        <v>0.54081529269673889</v>
      </c>
      <c r="K94">
        <f>ABS('Appendix 5'!K15-'Working area'!K$6)/'Working area'!K19</f>
        <v>0.66131313773361067</v>
      </c>
      <c r="L94">
        <f>ABS('Appendix 5'!L15-'Working area'!L$6)/'Working area'!L19</f>
        <v>0.50053955340169154</v>
      </c>
      <c r="M94">
        <f>ABS('Appendix 5'!M15-'Working area'!M$6)/'Working area'!M19</f>
        <v>0.59245901262701406</v>
      </c>
      <c r="N94">
        <f>ABS('Appendix 5'!N15-'Working area'!N$6)/'Working area'!N19</f>
        <v>0.82770010294061225</v>
      </c>
      <c r="O94">
        <f>ABS('Appendix 5'!O15-'Working area'!O$6)/'Working area'!O19</f>
        <v>0.77203544422403214</v>
      </c>
      <c r="P94">
        <f>ABS('Appendix 5'!P15-'Working area'!P$6)/'Working area'!P19</f>
        <v>0.61914724528854104</v>
      </c>
      <c r="Q94">
        <f>ABS('Appendix 5'!Q15-'Working area'!Q$6)/'Working area'!Q19</f>
        <v>0.45748972856066261</v>
      </c>
      <c r="R94">
        <f>ABS('Appendix 5'!R15-'Working area'!R$6)/'Working area'!R19</f>
        <v>0.35294061381367714</v>
      </c>
      <c r="S94">
        <f>ABS('Appendix 5'!S15-'Working area'!S$6)/'Working area'!S19</f>
        <v>0.44182059666948148</v>
      </c>
      <c r="T94">
        <f>ABS('Appendix 5'!T15-'Working area'!T$6)/'Working area'!T19</f>
        <v>0.47715436734067462</v>
      </c>
      <c r="U94">
        <f>ABS('Appendix 5'!U15-'Working area'!U$6)/'Working area'!U19</f>
        <v>0.93209697059766627</v>
      </c>
      <c r="V94">
        <f>ABS('Appendix 5'!V15-'Working area'!V$6)/'Working area'!V19</f>
        <v>0.54531576191830555</v>
      </c>
      <c r="W94">
        <f>ABS('Appendix 5'!W15-'Working area'!W$6)/'Working area'!W19</f>
        <v>0.51438968326015833</v>
      </c>
      <c r="X94">
        <f>ABS('Appendix 5'!X15-'Working area'!X$6)/'Working area'!X19</f>
        <v>0.66132319650287807</v>
      </c>
      <c r="Y94">
        <f>ABS('Appendix 5'!Y15-'Working area'!Y$6)/'Working area'!Y19</f>
        <v>0.77245521789023497</v>
      </c>
      <c r="Z94">
        <f>ABS('Appendix 5'!Z15-'Working area'!Z$6)/'Working area'!Z19</f>
        <v>0.29308493189310808</v>
      </c>
      <c r="AA94">
        <f>ABS('Appendix 5'!AA15-'Working area'!AA$6)/'Working area'!AA19</f>
        <v>0.72408004281410798</v>
      </c>
      <c r="AB94">
        <f>ABS('Appendix 5'!AB15-'Working area'!AB$6)/'Working area'!AB19</f>
        <v>0.87646040039127282</v>
      </c>
      <c r="AC94">
        <f>ABS('Appendix 5'!AC15-'Working area'!AC$6)/'Working area'!AC19</f>
        <v>0.75051182374020764</v>
      </c>
      <c r="AD94">
        <f>ABS('Appendix 5'!AD15-'Working area'!AD$6)/'Working area'!AD19</f>
        <v>1</v>
      </c>
      <c r="AE94">
        <f>ABS('Appendix 5'!AE15-'Working area'!AE$6)/'Working area'!AE19</f>
        <v>0.44405296415593182</v>
      </c>
      <c r="AF94">
        <f>ABS('Appendix 5'!AF15-'Working area'!AF$6)/'Working area'!AF19</f>
        <v>0.84777771335507013</v>
      </c>
      <c r="AG94">
        <f>ABS('Appendix 5'!AG15-'Working area'!AG$6)/'Working area'!AG19</f>
        <v>0.3764363058701537</v>
      </c>
      <c r="AH94">
        <f t="shared" si="4"/>
        <v>19.099243607667578</v>
      </c>
    </row>
    <row r="95" spans="1:34">
      <c r="B95">
        <f>'Appendix 5'!B16</f>
        <v>0</v>
      </c>
      <c r="C95">
        <f>ABS('Appendix 5'!C16-'Working area'!C$6)/'Working area'!C20</f>
        <v>0.39169818191811073</v>
      </c>
      <c r="D95">
        <f>ABS('Appendix 5'!D16-'Working area'!D$6)/'Working area'!D20</f>
        <v>0.74862457335972243</v>
      </c>
      <c r="E95">
        <f>ABS('Appendix 5'!E16-'Working area'!E$6)/'Working area'!E20</f>
        <v>0.62011584591094127</v>
      </c>
      <c r="F95">
        <f>ABS('Appendix 5'!F16-'Working area'!F$6)/'Working area'!F20</f>
        <v>0.43983502711986239</v>
      </c>
      <c r="G95">
        <f>ABS('Appendix 5'!G16-'Working area'!G$6)/'Working area'!G20</f>
        <v>0.50454348945031846</v>
      </c>
      <c r="H95">
        <f>ABS('Appendix 5'!H16-'Working area'!H$6)/'Working area'!H20</f>
        <v>0.90812547126452348</v>
      </c>
      <c r="I95">
        <f>ABS('Appendix 5'!I16-'Working area'!I$6)/'Working area'!I20</f>
        <v>0.50490091095826117</v>
      </c>
      <c r="J95">
        <f>ABS('Appendix 5'!J16-'Working area'!J$6)/'Working area'!J20</f>
        <v>0.54081529269673889</v>
      </c>
      <c r="K95">
        <f>ABS('Appendix 5'!K16-'Working area'!K$6)/'Working area'!K20</f>
        <v>0.66131313773361067</v>
      </c>
      <c r="L95">
        <f>ABS('Appendix 5'!L16-'Working area'!L$6)/'Working area'!L20</f>
        <v>0.50053955340169154</v>
      </c>
      <c r="M95">
        <f>ABS('Appendix 5'!M16-'Working area'!M$6)/'Working area'!M20</f>
        <v>0.59245901262701406</v>
      </c>
      <c r="N95">
        <f>ABS('Appendix 5'!N16-'Working area'!N$6)/'Working area'!N20</f>
        <v>0.82770010294061225</v>
      </c>
      <c r="O95">
        <f>ABS('Appendix 5'!O16-'Working area'!O$6)/'Working area'!O20</f>
        <v>0.77203544422403214</v>
      </c>
      <c r="P95">
        <f>ABS('Appendix 5'!P16-'Working area'!P$6)/'Working area'!P20</f>
        <v>0.61914724528854104</v>
      </c>
      <c r="Q95">
        <f>ABS('Appendix 5'!Q16-'Working area'!Q$6)/'Working area'!Q20</f>
        <v>0.45748972856066261</v>
      </c>
      <c r="R95">
        <f>ABS('Appendix 5'!R16-'Working area'!R$6)/'Working area'!R20</f>
        <v>0.35294061381367714</v>
      </c>
      <c r="S95">
        <f>ABS('Appendix 5'!S16-'Working area'!S$6)/'Working area'!S20</f>
        <v>0.44182059666948148</v>
      </c>
      <c r="T95">
        <f>ABS('Appendix 5'!T16-'Working area'!T$6)/'Working area'!T20</f>
        <v>0.47715436734067462</v>
      </c>
      <c r="U95">
        <f>ABS('Appendix 5'!U16-'Working area'!U$6)/'Working area'!U20</f>
        <v>0.93209697059766627</v>
      </c>
      <c r="V95">
        <f>ABS('Appendix 5'!V16-'Working area'!V$6)/'Working area'!V20</f>
        <v>0.54531576191830555</v>
      </c>
      <c r="W95">
        <f>ABS('Appendix 5'!W16-'Working area'!W$6)/'Working area'!W20</f>
        <v>0.51438968326015833</v>
      </c>
      <c r="X95">
        <f>ABS('Appendix 5'!X16-'Working area'!X$6)/'Working area'!X20</f>
        <v>0.66132319650287807</v>
      </c>
      <c r="Y95">
        <f>ABS('Appendix 5'!Y16-'Working area'!Y$6)/'Working area'!Y20</f>
        <v>0.77245521789023497</v>
      </c>
      <c r="Z95">
        <f>ABS('Appendix 5'!Z16-'Working area'!Z$6)/'Working area'!Z20</f>
        <v>0.29308493189310808</v>
      </c>
      <c r="AA95">
        <f>ABS('Appendix 5'!AA16-'Working area'!AA$6)/'Working area'!AA20</f>
        <v>0.72408004281410798</v>
      </c>
      <c r="AB95">
        <f>ABS('Appendix 5'!AB16-'Working area'!AB$6)/'Working area'!AB20</f>
        <v>0.87646040039127282</v>
      </c>
      <c r="AC95">
        <f>ABS('Appendix 5'!AC16-'Working area'!AC$6)/'Working area'!AC20</f>
        <v>0.75051182374020764</v>
      </c>
      <c r="AD95">
        <f>ABS('Appendix 5'!AD16-'Working area'!AD$6)/'Working area'!AD20</f>
        <v>1</v>
      </c>
      <c r="AE95">
        <f>ABS('Appendix 5'!AE16-'Working area'!AE$6)/'Working area'!AE20</f>
        <v>0.44405296415593182</v>
      </c>
      <c r="AF95">
        <f>ABS('Appendix 5'!AF16-'Working area'!AF$6)/'Working area'!AF20</f>
        <v>0.84777771335507013</v>
      </c>
      <c r="AG95">
        <f>ABS('Appendix 5'!AG16-'Working area'!AG$6)/'Working area'!AG20</f>
        <v>0.3764363058701537</v>
      </c>
      <c r="AH95">
        <f t="shared" si="4"/>
        <v>19.099243607667578</v>
      </c>
    </row>
    <row r="97" spans="2:10">
      <c r="C97" t="s">
        <v>52</v>
      </c>
      <c r="D97" t="s">
        <v>46</v>
      </c>
      <c r="E97" t="s">
        <v>47</v>
      </c>
      <c r="F97" t="s">
        <v>48</v>
      </c>
      <c r="G97" t="s">
        <v>49</v>
      </c>
      <c r="H97" t="s">
        <v>53</v>
      </c>
    </row>
    <row r="98" spans="2:10">
      <c r="B98" t="str">
        <f>'Appendix 5'!B4</f>
        <v>Parschlug</v>
      </c>
      <c r="C98">
        <f>AH23</f>
        <v>15.367882563583816</v>
      </c>
      <c r="D98">
        <f>AH38</f>
        <v>19.255789098747204</v>
      </c>
      <c r="E98">
        <f>AH53</f>
        <v>15.734123466356586</v>
      </c>
      <c r="F98">
        <f>AH68</f>
        <v>18.758334441577567</v>
      </c>
      <c r="G98">
        <f>AH83</f>
        <v>12.494871705484918</v>
      </c>
      <c r="H98">
        <f>MIN(C98:G98)</f>
        <v>12.494871705484918</v>
      </c>
      <c r="I98" t="str">
        <f>HLOOKUP($H98,C98:$G$111,J98,0)</f>
        <v>Global_Physg (378)</v>
      </c>
      <c r="J98">
        <v>14</v>
      </c>
    </row>
    <row r="99" spans="2:10">
      <c r="B99">
        <f>'Appendix 5'!B5</f>
        <v>0</v>
      </c>
      <c r="C99">
        <f t="shared" ref="C99:C110" si="5">AH24</f>
        <v>21.0944685628243</v>
      </c>
      <c r="D99">
        <f t="shared" ref="D99:D110" si="6">AH39</f>
        <v>23.106557401435118</v>
      </c>
      <c r="E99">
        <f t="shared" ref="E99:E110" si="7">AH54</f>
        <v>17.428418695713912</v>
      </c>
      <c r="F99">
        <f t="shared" ref="F99:F110" si="8">AH69</f>
        <v>16.401336891802316</v>
      </c>
      <c r="G99">
        <f t="shared" ref="G99:G110" si="9">AH84</f>
        <v>19.099243607667578</v>
      </c>
      <c r="H99">
        <f t="shared" ref="H99:H110" si="10">MIN(C99:G99)</f>
        <v>16.401336891802316</v>
      </c>
      <c r="I99" t="str">
        <f>HLOOKUP($H99,C99:$G$111,J99,0)</f>
        <v>Asia 2 (177)</v>
      </c>
      <c r="J99">
        <f>+J98-1</f>
        <v>13</v>
      </c>
    </row>
    <row r="100" spans="2:10">
      <c r="B100">
        <f>'Appendix 5'!B6</f>
        <v>0</v>
      </c>
      <c r="C100">
        <f t="shared" si="5"/>
        <v>21.0944685628243</v>
      </c>
      <c r="D100">
        <f t="shared" si="6"/>
        <v>23.106557401435118</v>
      </c>
      <c r="E100">
        <f t="shared" si="7"/>
        <v>17.428418695713912</v>
      </c>
      <c r="F100">
        <f t="shared" si="8"/>
        <v>16.401336891802316</v>
      </c>
      <c r="G100">
        <f t="shared" si="9"/>
        <v>19.099243607667578</v>
      </c>
      <c r="H100">
        <f t="shared" si="10"/>
        <v>16.401336891802316</v>
      </c>
      <c r="I100" t="str">
        <f>HLOOKUP($H100,C100:$G$111,J100,0)</f>
        <v>Asia 2 (177)</v>
      </c>
      <c r="J100">
        <f t="shared" ref="J100:J110" si="11">+J99-1</f>
        <v>12</v>
      </c>
    </row>
    <row r="101" spans="2:10">
      <c r="B101">
        <f>'Appendix 5'!B7</f>
        <v>0</v>
      </c>
      <c r="C101">
        <f t="shared" si="5"/>
        <v>21.0944685628243</v>
      </c>
      <c r="D101">
        <f t="shared" si="6"/>
        <v>23.106557401435118</v>
      </c>
      <c r="E101">
        <f t="shared" si="7"/>
        <v>17.428418695713912</v>
      </c>
      <c r="F101">
        <f t="shared" si="8"/>
        <v>16.401336891802316</v>
      </c>
      <c r="G101">
        <f t="shared" si="9"/>
        <v>19.099243607667578</v>
      </c>
      <c r="H101">
        <f t="shared" si="10"/>
        <v>16.401336891802316</v>
      </c>
      <c r="I101" t="str">
        <f>HLOOKUP($H101,C101:$G$111,J101,0)</f>
        <v>Asia 2 (177)</v>
      </c>
      <c r="J101">
        <f t="shared" si="11"/>
        <v>11</v>
      </c>
    </row>
    <row r="102" spans="2:10">
      <c r="B102">
        <f>'Appendix 5'!B8</f>
        <v>0</v>
      </c>
      <c r="C102">
        <f t="shared" si="5"/>
        <v>21.0944685628243</v>
      </c>
      <c r="D102">
        <f t="shared" si="6"/>
        <v>23.106557401435118</v>
      </c>
      <c r="E102">
        <f t="shared" si="7"/>
        <v>17.428418695713912</v>
      </c>
      <c r="F102">
        <f t="shared" si="8"/>
        <v>16.401336891802316</v>
      </c>
      <c r="G102">
        <f t="shared" si="9"/>
        <v>19.099243607667578</v>
      </c>
      <c r="H102">
        <f t="shared" si="10"/>
        <v>16.401336891802316</v>
      </c>
      <c r="I102" t="str">
        <f>HLOOKUP($H102,C102:$G$111,J102,0)</f>
        <v>Asia 2 (177)</v>
      </c>
      <c r="J102">
        <f t="shared" si="11"/>
        <v>10</v>
      </c>
    </row>
    <row r="103" spans="2:10">
      <c r="B103">
        <f>'Appendix 5'!B9</f>
        <v>0</v>
      </c>
      <c r="C103">
        <f t="shared" si="5"/>
        <v>21.0944685628243</v>
      </c>
      <c r="D103">
        <f t="shared" si="6"/>
        <v>23.106557401435118</v>
      </c>
      <c r="E103">
        <f t="shared" si="7"/>
        <v>17.428418695713912</v>
      </c>
      <c r="F103">
        <f t="shared" si="8"/>
        <v>16.401336891802316</v>
      </c>
      <c r="G103">
        <f t="shared" si="9"/>
        <v>19.099243607667578</v>
      </c>
      <c r="H103">
        <f t="shared" si="10"/>
        <v>16.401336891802316</v>
      </c>
      <c r="I103" t="str">
        <f>HLOOKUP($H103,C103:$G$111,J103,0)</f>
        <v>Asia 2 (177)</v>
      </c>
      <c r="J103">
        <f t="shared" si="11"/>
        <v>9</v>
      </c>
    </row>
    <row r="104" spans="2:10">
      <c r="B104">
        <f>'Appendix 5'!B10</f>
        <v>0</v>
      </c>
      <c r="C104">
        <f t="shared" si="5"/>
        <v>21.0944685628243</v>
      </c>
      <c r="D104">
        <f t="shared" si="6"/>
        <v>23.106557401435118</v>
      </c>
      <c r="E104">
        <f t="shared" si="7"/>
        <v>17.428418695713912</v>
      </c>
      <c r="F104">
        <f t="shared" si="8"/>
        <v>16.401336891802316</v>
      </c>
      <c r="G104">
        <f t="shared" si="9"/>
        <v>19.099243607667578</v>
      </c>
      <c r="H104">
        <f t="shared" si="10"/>
        <v>16.401336891802316</v>
      </c>
      <c r="I104" t="str">
        <f>HLOOKUP($H104,C104:$G$111,J104,0)</f>
        <v>Asia 2 (177)</v>
      </c>
      <c r="J104">
        <f t="shared" si="11"/>
        <v>8</v>
      </c>
    </row>
    <row r="105" spans="2:10">
      <c r="B105">
        <f>'Appendix 5'!B11</f>
        <v>0</v>
      </c>
      <c r="C105">
        <f t="shared" si="5"/>
        <v>21.0944685628243</v>
      </c>
      <c r="D105">
        <f t="shared" si="6"/>
        <v>23.106557401435118</v>
      </c>
      <c r="E105">
        <f t="shared" si="7"/>
        <v>17.428418695713912</v>
      </c>
      <c r="F105">
        <f t="shared" si="8"/>
        <v>16.401336891802316</v>
      </c>
      <c r="G105">
        <f t="shared" si="9"/>
        <v>19.099243607667578</v>
      </c>
      <c r="H105">
        <f t="shared" si="10"/>
        <v>16.401336891802316</v>
      </c>
      <c r="I105" t="str">
        <f>HLOOKUP($H105,C105:$G$111,J105,0)</f>
        <v>Asia 2 (177)</v>
      </c>
      <c r="J105">
        <f t="shared" si="11"/>
        <v>7</v>
      </c>
    </row>
    <row r="106" spans="2:10">
      <c r="B106">
        <f>'Appendix 5'!B12</f>
        <v>0</v>
      </c>
      <c r="C106">
        <f t="shared" si="5"/>
        <v>21.0944685628243</v>
      </c>
      <c r="D106">
        <f t="shared" si="6"/>
        <v>23.106557401435118</v>
      </c>
      <c r="E106">
        <f t="shared" si="7"/>
        <v>17.428418695713912</v>
      </c>
      <c r="F106">
        <f t="shared" si="8"/>
        <v>16.401336891802316</v>
      </c>
      <c r="G106">
        <f t="shared" si="9"/>
        <v>19.099243607667578</v>
      </c>
      <c r="H106">
        <f t="shared" si="10"/>
        <v>16.401336891802316</v>
      </c>
      <c r="I106" t="str">
        <f>HLOOKUP($H106,C106:$G$111,J106,0)</f>
        <v>Asia 2 (177)</v>
      </c>
      <c r="J106">
        <f t="shared" si="11"/>
        <v>6</v>
      </c>
    </row>
    <row r="107" spans="2:10">
      <c r="B107">
        <f>'Appendix 5'!B13</f>
        <v>0</v>
      </c>
      <c r="C107">
        <f t="shared" si="5"/>
        <v>21.0944685628243</v>
      </c>
      <c r="D107">
        <f t="shared" si="6"/>
        <v>23.106557401435118</v>
      </c>
      <c r="E107">
        <f t="shared" si="7"/>
        <v>17.428418695713912</v>
      </c>
      <c r="F107">
        <f t="shared" si="8"/>
        <v>16.401336891802316</v>
      </c>
      <c r="G107">
        <f t="shared" si="9"/>
        <v>19.099243607667578</v>
      </c>
      <c r="H107">
        <f t="shared" si="10"/>
        <v>16.401336891802316</v>
      </c>
      <c r="I107" t="str">
        <f>HLOOKUP($H107,C107:$G$111,J107,0)</f>
        <v>Asia 2 (177)</v>
      </c>
      <c r="J107">
        <f t="shared" si="11"/>
        <v>5</v>
      </c>
    </row>
    <row r="108" spans="2:10">
      <c r="B108">
        <f>'Appendix 5'!B14</f>
        <v>0</v>
      </c>
      <c r="C108">
        <f t="shared" si="5"/>
        <v>21.0944685628243</v>
      </c>
      <c r="D108">
        <f t="shared" si="6"/>
        <v>23.106557401435118</v>
      </c>
      <c r="E108">
        <f t="shared" si="7"/>
        <v>17.428418695713912</v>
      </c>
      <c r="F108">
        <f t="shared" si="8"/>
        <v>16.401336891802316</v>
      </c>
      <c r="G108">
        <f t="shared" si="9"/>
        <v>19.099243607667578</v>
      </c>
      <c r="H108">
        <f t="shared" si="10"/>
        <v>16.401336891802316</v>
      </c>
      <c r="I108" t="str">
        <f>HLOOKUP($H108,C108:$G$111,J108,0)</f>
        <v>Asia 2 (177)</v>
      </c>
      <c r="J108">
        <f t="shared" si="11"/>
        <v>4</v>
      </c>
    </row>
    <row r="109" spans="2:10">
      <c r="B109">
        <f>'Appendix 5'!B15</f>
        <v>0</v>
      </c>
      <c r="C109">
        <f t="shared" si="5"/>
        <v>21.0944685628243</v>
      </c>
      <c r="D109">
        <f t="shared" si="6"/>
        <v>23.106557401435118</v>
      </c>
      <c r="E109">
        <f t="shared" si="7"/>
        <v>17.428418695713912</v>
      </c>
      <c r="F109">
        <f t="shared" si="8"/>
        <v>16.401336891802316</v>
      </c>
      <c r="G109">
        <f t="shared" si="9"/>
        <v>19.099243607667578</v>
      </c>
      <c r="H109">
        <f t="shared" si="10"/>
        <v>16.401336891802316</v>
      </c>
      <c r="I109" t="str">
        <f>HLOOKUP($H109,C109:$G$111,J109,0)</f>
        <v>Asia 2 (177)</v>
      </c>
      <c r="J109">
        <f t="shared" si="11"/>
        <v>3</v>
      </c>
    </row>
    <row r="110" spans="2:10">
      <c r="B110">
        <f>'Appendix 5'!B16</f>
        <v>0</v>
      </c>
      <c r="C110">
        <f t="shared" si="5"/>
        <v>21.0944685628243</v>
      </c>
      <c r="D110">
        <f t="shared" si="6"/>
        <v>23.106557401435118</v>
      </c>
      <c r="E110">
        <f t="shared" si="7"/>
        <v>17.428418695713912</v>
      </c>
      <c r="F110">
        <f t="shared" si="8"/>
        <v>16.401336891802316</v>
      </c>
      <c r="G110">
        <f t="shared" si="9"/>
        <v>19.099243607667578</v>
      </c>
      <c r="H110">
        <f t="shared" si="10"/>
        <v>16.401336891802316</v>
      </c>
      <c r="I110" t="str">
        <f>HLOOKUP($H110,C110:$G$111,J110,0)</f>
        <v>Asia 2 (177)</v>
      </c>
      <c r="J110">
        <f t="shared" si="11"/>
        <v>2</v>
      </c>
    </row>
    <row r="111" spans="2:10">
      <c r="C111" t="s">
        <v>45</v>
      </c>
      <c r="D111" t="s">
        <v>46</v>
      </c>
      <c r="E111" t="s">
        <v>47</v>
      </c>
      <c r="F111" t="s">
        <v>48</v>
      </c>
      <c r="G111" t="s">
        <v>54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4F950D4E2F9E49B295D673B144E12E" ma:contentTypeVersion="15" ma:contentTypeDescription="Vytvoří nový dokument" ma:contentTypeScope="" ma:versionID="47aca7356c978e4759dbf4ea6a973a8f">
  <xsd:schema xmlns:xsd="http://www.w3.org/2001/XMLSchema" xmlns:xs="http://www.w3.org/2001/XMLSchema" xmlns:p="http://schemas.microsoft.com/office/2006/metadata/properties" xmlns:ns2="7ae219d9-7cf4-4503-a3e9-224f17ed3e57" xmlns:ns3="0c07685b-c8a5-444c-9ee8-44c3844d5677" targetNamespace="http://schemas.microsoft.com/office/2006/metadata/properties" ma:root="true" ma:fieldsID="c389afa5397c215f117b4190910743ba" ns2:_="" ns3:_="">
    <xsd:import namespace="7ae219d9-7cf4-4503-a3e9-224f17ed3e57"/>
    <xsd:import namespace="0c07685b-c8a5-444c-9ee8-44c3844d5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19d9-7cf4-4503-a3e9-224f17ed3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978bf944-40fa-4bdf-8174-be75f92a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685b-c8a5-444c-9ee8-44c3844d5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080d1b-2673-4bdc-8768-8d17b16abb3e}" ma:internalName="TaxCatchAll" ma:showField="CatchAllData" ma:web="0c07685b-c8a5-444c-9ee8-44c3844d5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e219d9-7cf4-4503-a3e9-224f17ed3e57">
      <Terms xmlns="http://schemas.microsoft.com/office/infopath/2007/PartnerControls"/>
    </lcf76f155ced4ddcb4097134ff3c332f>
    <TaxCatchAll xmlns="0c07685b-c8a5-444c-9ee8-44c3844d5677" xsi:nil="true"/>
  </documentManagement>
</p:properties>
</file>

<file path=customXml/itemProps1.xml><?xml version="1.0" encoding="utf-8"?>
<ds:datastoreItem xmlns:ds="http://schemas.openxmlformats.org/officeDocument/2006/customXml" ds:itemID="{5E036896-26B2-4DEE-BD06-65EB5FE54E64}"/>
</file>

<file path=customXml/itemProps2.xml><?xml version="1.0" encoding="utf-8"?>
<ds:datastoreItem xmlns:ds="http://schemas.openxmlformats.org/officeDocument/2006/customXml" ds:itemID="{A397774B-DD54-4E0A-B4F0-14BD9D067D77}"/>
</file>

<file path=customXml/itemProps3.xml><?xml version="1.0" encoding="utf-8"?>
<ds:datastoreItem xmlns:ds="http://schemas.openxmlformats.org/officeDocument/2006/customXml" ds:itemID="{CFEC2B24-00C7-437D-89A5-1DF619FF6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NOBODY</dc:creator>
  <cp:keywords/>
  <dc:description/>
  <cp:lastModifiedBy>Zuzana Heřmanová</cp:lastModifiedBy>
  <cp:revision/>
  <dcterms:created xsi:type="dcterms:W3CDTF">2010-02-06T14:03:35Z</dcterms:created>
  <dcterms:modified xsi:type="dcterms:W3CDTF">2021-11-30T11:32:47Z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0x010100A54F950D4E2F9E49B295D673B144E12E</vt:lpwstr>
  </property>
</Properties>
</file>